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O62" i="1" l="1"/>
  <c r="N62" i="1"/>
  <c r="M62" i="1"/>
  <c r="O61" i="1"/>
  <c r="N61" i="1"/>
  <c r="M61" i="1"/>
  <c r="O60" i="1"/>
  <c r="N60" i="1"/>
  <c r="M60" i="1"/>
  <c r="O59" i="1"/>
  <c r="N59" i="1"/>
  <c r="M59" i="1"/>
  <c r="N57" i="1"/>
  <c r="M57" i="1"/>
  <c r="M54" i="1" s="1"/>
  <c r="O56" i="1"/>
  <c r="N56" i="1"/>
  <c r="M56" i="1"/>
  <c r="O55" i="1"/>
  <c r="O54" i="1" s="1"/>
  <c r="N55" i="1"/>
  <c r="M55" i="1"/>
  <c r="N54" i="1"/>
  <c r="L54" i="1"/>
  <c r="N53" i="1"/>
  <c r="M53" i="1"/>
  <c r="N52" i="1"/>
  <c r="M52" i="1"/>
  <c r="O51" i="1"/>
  <c r="N51" i="1"/>
  <c r="N47" i="1" s="1"/>
  <c r="M51" i="1"/>
  <c r="O50" i="1"/>
  <c r="N50" i="1"/>
  <c r="M50" i="1"/>
  <c r="M47" i="1" s="1"/>
  <c r="O49" i="1"/>
  <c r="N49" i="1"/>
  <c r="M49" i="1"/>
  <c r="O48" i="1"/>
  <c r="O47" i="1" s="1"/>
  <c r="N48" i="1"/>
  <c r="M48" i="1"/>
  <c r="L47" i="1"/>
  <c r="O46" i="1"/>
  <c r="N46" i="1"/>
  <c r="M46" i="1"/>
  <c r="O45" i="1"/>
  <c r="N45" i="1"/>
  <c r="M45" i="1"/>
  <c r="O44" i="1"/>
  <c r="N44" i="1"/>
  <c r="M44" i="1"/>
  <c r="O43" i="1"/>
  <c r="O40" i="1" s="1"/>
  <c r="N43" i="1"/>
  <c r="M43" i="1"/>
  <c r="O42" i="1"/>
  <c r="N42" i="1"/>
  <c r="M42" i="1"/>
  <c r="O41" i="1"/>
  <c r="N41" i="1"/>
  <c r="N40" i="1" s="1"/>
  <c r="M41" i="1"/>
  <c r="M40" i="1" s="1"/>
  <c r="L40" i="1"/>
  <c r="M35" i="1"/>
  <c r="L35" i="1"/>
  <c r="N35" i="1" s="1"/>
  <c r="K35" i="1"/>
  <c r="J35" i="1"/>
  <c r="I35" i="1"/>
  <c r="H35" i="1"/>
  <c r="G35" i="1"/>
  <c r="F35" i="1"/>
  <c r="E35" i="1"/>
  <c r="D35" i="1"/>
  <c r="M34" i="1"/>
  <c r="L34" i="1"/>
  <c r="N34" i="1" s="1"/>
  <c r="K34" i="1"/>
  <c r="J34" i="1"/>
  <c r="I34" i="1"/>
  <c r="H34" i="1"/>
  <c r="G34" i="1"/>
  <c r="F34" i="1"/>
  <c r="E34" i="1"/>
  <c r="D34" i="1"/>
  <c r="M33" i="1"/>
  <c r="L33" i="1"/>
  <c r="N33" i="1" s="1"/>
  <c r="K33" i="1"/>
  <c r="J33" i="1"/>
  <c r="I33" i="1"/>
  <c r="H33" i="1"/>
  <c r="G33" i="1"/>
  <c r="F33" i="1"/>
  <c r="E33" i="1"/>
  <c r="D33" i="1"/>
  <c r="M32" i="1"/>
  <c r="L32" i="1"/>
  <c r="N32" i="1" s="1"/>
  <c r="K32" i="1"/>
  <c r="J32" i="1"/>
  <c r="I32" i="1"/>
  <c r="H32" i="1"/>
  <c r="G32" i="1"/>
  <c r="F32" i="1"/>
  <c r="E32" i="1"/>
  <c r="D32" i="1"/>
  <c r="M31" i="1"/>
  <c r="L31" i="1"/>
  <c r="N31" i="1" s="1"/>
  <c r="K31" i="1"/>
  <c r="J31" i="1"/>
  <c r="I31" i="1"/>
  <c r="H31" i="1"/>
  <c r="G31" i="1"/>
  <c r="F31" i="1"/>
  <c r="E31" i="1"/>
  <c r="D31" i="1"/>
  <c r="M30" i="1"/>
  <c r="L30" i="1"/>
  <c r="N30" i="1" s="1"/>
  <c r="K30" i="1"/>
  <c r="J30" i="1"/>
  <c r="I30" i="1"/>
  <c r="H30" i="1"/>
  <c r="G30" i="1"/>
  <c r="F30" i="1"/>
  <c r="E30" i="1"/>
  <c r="D30" i="1"/>
  <c r="M29" i="1"/>
  <c r="L29" i="1"/>
  <c r="N29" i="1" s="1"/>
  <c r="K29" i="1"/>
  <c r="J29" i="1"/>
  <c r="I29" i="1"/>
  <c r="H29" i="1"/>
  <c r="G29" i="1"/>
  <c r="F29" i="1"/>
  <c r="E29" i="1"/>
  <c r="D29" i="1"/>
  <c r="M28" i="1"/>
  <c r="L28" i="1"/>
  <c r="N28" i="1" s="1"/>
  <c r="K28" i="1"/>
  <c r="J28" i="1"/>
  <c r="I28" i="1"/>
  <c r="H28" i="1"/>
  <c r="G28" i="1"/>
  <c r="F28" i="1"/>
  <c r="E28" i="1"/>
  <c r="D28" i="1"/>
  <c r="D27" i="1" s="1"/>
  <c r="L27" i="1" s="1"/>
  <c r="N27" i="1" s="1"/>
  <c r="M27" i="1"/>
  <c r="O27" i="1" s="1"/>
  <c r="K27" i="1"/>
  <c r="J27" i="1"/>
  <c r="I27" i="1"/>
  <c r="H27" i="1"/>
  <c r="G27" i="1"/>
  <c r="F27" i="1"/>
  <c r="E27" i="1"/>
  <c r="M26" i="1"/>
  <c r="L26" i="1"/>
  <c r="N26" i="1" s="1"/>
  <c r="K26" i="1"/>
  <c r="J26" i="1"/>
  <c r="I26" i="1"/>
  <c r="H26" i="1"/>
  <c r="G26" i="1"/>
  <c r="F26" i="1"/>
  <c r="E26" i="1"/>
  <c r="D26" i="1"/>
  <c r="M25" i="1"/>
  <c r="L25" i="1"/>
  <c r="N25" i="1" s="1"/>
  <c r="K25" i="1"/>
  <c r="J25" i="1"/>
  <c r="I25" i="1"/>
  <c r="H25" i="1"/>
  <c r="G25" i="1"/>
  <c r="F25" i="1"/>
  <c r="E25" i="1"/>
  <c r="D25" i="1"/>
  <c r="M24" i="1"/>
  <c r="L24" i="1"/>
  <c r="N24" i="1" s="1"/>
  <c r="K24" i="1"/>
  <c r="J24" i="1"/>
  <c r="I24" i="1"/>
  <c r="H24" i="1"/>
  <c r="G24" i="1"/>
  <c r="F24" i="1"/>
  <c r="E24" i="1"/>
  <c r="D24" i="1"/>
  <c r="D23" i="1" s="1"/>
  <c r="L23" i="1" s="1"/>
  <c r="N23" i="1" s="1"/>
  <c r="M23" i="1"/>
  <c r="K23" i="1"/>
  <c r="J23" i="1"/>
  <c r="I23" i="1"/>
  <c r="H23" i="1"/>
  <c r="G23" i="1"/>
  <c r="F23" i="1"/>
  <c r="E23" i="1"/>
  <c r="M22" i="1"/>
  <c r="L22" i="1"/>
  <c r="N22" i="1" s="1"/>
  <c r="K22" i="1"/>
  <c r="J22" i="1"/>
  <c r="I22" i="1"/>
  <c r="H22" i="1"/>
  <c r="G22" i="1"/>
  <c r="F22" i="1"/>
  <c r="E22" i="1"/>
  <c r="D22" i="1"/>
  <c r="M21" i="1"/>
  <c r="L21" i="1"/>
  <c r="N21" i="1" s="1"/>
  <c r="K21" i="1"/>
  <c r="J21" i="1"/>
  <c r="I21" i="1"/>
  <c r="H21" i="1"/>
  <c r="G21" i="1"/>
  <c r="F21" i="1"/>
  <c r="E21" i="1"/>
  <c r="D21" i="1"/>
  <c r="M20" i="1"/>
  <c r="L20" i="1"/>
  <c r="N20" i="1" s="1"/>
  <c r="K20" i="1"/>
  <c r="J20" i="1"/>
  <c r="I20" i="1"/>
  <c r="H20" i="1"/>
  <c r="G20" i="1"/>
  <c r="F20" i="1"/>
  <c r="E20" i="1"/>
  <c r="D20" i="1"/>
  <c r="M19" i="1"/>
  <c r="L19" i="1"/>
  <c r="N19" i="1" s="1"/>
  <c r="K19" i="1"/>
  <c r="J19" i="1"/>
  <c r="I19" i="1"/>
  <c r="H19" i="1"/>
  <c r="G19" i="1"/>
  <c r="F19" i="1"/>
  <c r="E19" i="1"/>
  <c r="D19" i="1"/>
  <c r="M18" i="1"/>
  <c r="L18" i="1"/>
  <c r="N18" i="1" s="1"/>
  <c r="K18" i="1"/>
  <c r="J18" i="1"/>
  <c r="I18" i="1"/>
  <c r="H18" i="1"/>
  <c r="G18" i="1"/>
  <c r="F18" i="1"/>
  <c r="E18" i="1"/>
  <c r="D18" i="1"/>
  <c r="M17" i="1"/>
  <c r="L17" i="1"/>
  <c r="N17" i="1" s="1"/>
  <c r="K17" i="1"/>
  <c r="J17" i="1"/>
  <c r="I17" i="1"/>
  <c r="H17" i="1"/>
  <c r="G17" i="1"/>
  <c r="F17" i="1"/>
  <c r="E17" i="1"/>
  <c r="D17" i="1"/>
  <c r="M16" i="1"/>
  <c r="L16" i="1"/>
  <c r="N16" i="1" s="1"/>
  <c r="K16" i="1"/>
  <c r="J16" i="1"/>
  <c r="I16" i="1"/>
  <c r="H16" i="1"/>
  <c r="G16" i="1"/>
  <c r="F16" i="1"/>
  <c r="E16" i="1"/>
  <c r="D16" i="1"/>
  <c r="D15" i="1" s="1"/>
  <c r="M15" i="1"/>
  <c r="K15" i="1"/>
  <c r="J15" i="1"/>
  <c r="I15" i="1"/>
  <c r="H15" i="1"/>
  <c r="G15" i="1"/>
  <c r="F15" i="1"/>
  <c r="E15" i="1"/>
  <c r="M14" i="1"/>
  <c r="L14" i="1"/>
  <c r="N14" i="1" s="1"/>
  <c r="K14" i="1"/>
  <c r="J14" i="1"/>
  <c r="I14" i="1"/>
  <c r="H14" i="1"/>
  <c r="G14" i="1"/>
  <c r="F14" i="1"/>
  <c r="E14" i="1"/>
  <c r="D14" i="1"/>
  <c r="M13" i="1"/>
  <c r="L13" i="1"/>
  <c r="N13" i="1" s="1"/>
  <c r="K13" i="1"/>
  <c r="J13" i="1"/>
  <c r="I13" i="1"/>
  <c r="H13" i="1"/>
  <c r="G13" i="1"/>
  <c r="F13" i="1"/>
  <c r="E13" i="1"/>
  <c r="D13" i="1"/>
  <c r="M12" i="1"/>
  <c r="L12" i="1"/>
  <c r="N12" i="1" s="1"/>
  <c r="K12" i="1"/>
  <c r="J12" i="1"/>
  <c r="I12" i="1"/>
  <c r="H12" i="1"/>
  <c r="G12" i="1"/>
  <c r="F12" i="1"/>
  <c r="E12" i="1"/>
  <c r="D12" i="1"/>
  <c r="M11" i="1"/>
  <c r="L11" i="1"/>
  <c r="N11" i="1" s="1"/>
  <c r="K11" i="1"/>
  <c r="J11" i="1"/>
  <c r="I11" i="1"/>
  <c r="H11" i="1"/>
  <c r="G11" i="1"/>
  <c r="F11" i="1"/>
  <c r="E11" i="1"/>
  <c r="D11" i="1"/>
  <c r="M10" i="1"/>
  <c r="L10" i="1"/>
  <c r="N10" i="1" s="1"/>
  <c r="K10" i="1"/>
  <c r="J10" i="1"/>
  <c r="I10" i="1"/>
  <c r="H10" i="1"/>
  <c r="G10" i="1"/>
  <c r="F10" i="1"/>
  <c r="E10" i="1"/>
  <c r="D10" i="1"/>
  <c r="M9" i="1"/>
  <c r="L9" i="1"/>
  <c r="N9" i="1" s="1"/>
  <c r="K9" i="1"/>
  <c r="J9" i="1"/>
  <c r="I9" i="1"/>
  <c r="H9" i="1"/>
  <c r="G9" i="1"/>
  <c r="F9" i="1"/>
  <c r="E9" i="1"/>
  <c r="D9" i="1"/>
  <c r="M8" i="1"/>
  <c r="K8" i="1"/>
  <c r="J8" i="1"/>
  <c r="I8" i="1"/>
  <c r="H8" i="1"/>
  <c r="G8" i="1"/>
  <c r="F8" i="1"/>
  <c r="E8" i="1"/>
  <c r="D8" i="1"/>
  <c r="L8" i="1" s="1"/>
  <c r="N8" i="1" s="1"/>
  <c r="M7" i="1"/>
  <c r="O7" i="1" s="1"/>
  <c r="L7" i="1"/>
  <c r="N7" i="1" s="1"/>
  <c r="K7" i="1"/>
  <c r="J7" i="1"/>
  <c r="I7" i="1"/>
  <c r="H7" i="1"/>
  <c r="G7" i="1"/>
  <c r="F7" i="1"/>
  <c r="E7" i="1"/>
  <c r="D7" i="1"/>
  <c r="M6" i="1"/>
  <c r="L6" i="1"/>
  <c r="N6" i="1" s="1"/>
  <c r="K6" i="1"/>
  <c r="J6" i="1"/>
  <c r="I6" i="1"/>
  <c r="H6" i="1"/>
  <c r="G6" i="1"/>
  <c r="F6" i="1"/>
  <c r="E6" i="1"/>
  <c r="D6" i="1"/>
  <c r="O5" i="1"/>
  <c r="N5" i="1"/>
  <c r="M5" i="1"/>
  <c r="L5" i="1"/>
  <c r="K5" i="1"/>
  <c r="J5" i="1"/>
  <c r="I5" i="1"/>
  <c r="H5" i="1"/>
  <c r="G5" i="1"/>
  <c r="F5" i="1"/>
  <c r="F4" i="1" s="1"/>
  <c r="F36" i="1" s="1"/>
  <c r="E5" i="1"/>
  <c r="E4" i="1" s="1"/>
  <c r="E36" i="1" s="1"/>
  <c r="D5" i="1"/>
  <c r="M4" i="1"/>
  <c r="K4" i="1"/>
  <c r="K36" i="1" s="1"/>
  <c r="J4" i="1"/>
  <c r="J36" i="1" s="1"/>
  <c r="I4" i="1"/>
  <c r="I36" i="1" s="1"/>
  <c r="H4" i="1"/>
  <c r="H36" i="1" s="1"/>
  <c r="G4" i="1"/>
  <c r="G36" i="1" s="1"/>
  <c r="O12" i="1" l="1"/>
  <c r="O14" i="1"/>
  <c r="O17" i="1"/>
  <c r="O21" i="1"/>
  <c r="O29" i="1"/>
  <c r="O33" i="1"/>
  <c r="O35" i="1"/>
  <c r="O6" i="1"/>
  <c r="L15" i="1"/>
  <c r="N15" i="1" s="1"/>
  <c r="D4" i="1"/>
  <c r="O8" i="1"/>
  <c r="O10" i="1"/>
  <c r="O15" i="1"/>
  <c r="O19" i="1"/>
  <c r="O24" i="1"/>
  <c r="O26" i="1"/>
  <c r="O31" i="1"/>
  <c r="O9" i="1"/>
  <c r="O11" i="1"/>
  <c r="O13" i="1"/>
  <c r="O16" i="1"/>
  <c r="O18" i="1"/>
  <c r="O20" i="1"/>
  <c r="O22" i="1"/>
  <c r="O23" i="1"/>
  <c r="O25" i="1"/>
  <c r="O28" i="1"/>
  <c r="O30" i="1"/>
  <c r="O32" i="1"/>
  <c r="O34" i="1"/>
  <c r="M36" i="1"/>
  <c r="M58" i="1" s="1"/>
  <c r="D36" i="1" l="1"/>
  <c r="L4" i="1"/>
  <c r="N4" i="1" l="1"/>
  <c r="L36" i="1"/>
  <c r="N36" i="1" l="1"/>
  <c r="N58" i="1" s="1"/>
  <c r="O4" i="1"/>
  <c r="O36" i="1" s="1"/>
</calcChain>
</file>

<file path=xl/sharedStrings.xml><?xml version="1.0" encoding="utf-8"?>
<sst xmlns="http://schemas.openxmlformats.org/spreadsheetml/2006/main" count="103" uniqueCount="78">
  <si>
    <t>2022 YILI</t>
  </si>
  <si>
    <t>SİGORTA ŞİRKETLERİ HAYAT DIŞI SINIFLARIN TEKNİK KAR/ZARAR HESABI (TL)</t>
  </si>
  <si>
    <t xml:space="preserve">                                                  2022 Yılı Konsolide Teknik Kar/Zarar</t>
  </si>
  <si>
    <t>YANGIN</t>
  </si>
  <si>
    <t>NAKLİYAT</t>
  </si>
  <si>
    <t>OTO KAZA</t>
  </si>
  <si>
    <t>SAİR KAZA</t>
  </si>
  <si>
    <t>MAK MONTAJ</t>
  </si>
  <si>
    <t>F.KAZA</t>
  </si>
  <si>
    <t xml:space="preserve"> HAYAT</t>
  </si>
  <si>
    <t>HASTALIK</t>
  </si>
  <si>
    <t>ELEM. TOPLAM</t>
  </si>
  <si>
    <t>HAYAT</t>
  </si>
  <si>
    <t>GENEL TOPLAM</t>
  </si>
  <si>
    <t>I</t>
  </si>
  <si>
    <t>TEKNİK GELİRLER</t>
  </si>
  <si>
    <t>A</t>
  </si>
  <si>
    <t>Alınan Primler</t>
  </si>
  <si>
    <t>B</t>
  </si>
  <si>
    <t>Alınan Komisyonlar</t>
  </si>
  <si>
    <t>C</t>
  </si>
  <si>
    <t>Ödenen Tazminatta Reasürer Payı</t>
  </si>
  <si>
    <t>D</t>
  </si>
  <si>
    <t>Devreden Teknik Karşılıklar ( Net )</t>
  </si>
  <si>
    <t>a) Cari Rizikolar Karşılığı</t>
  </si>
  <si>
    <t>b) Muallak Hasar Karşılığı</t>
  </si>
  <si>
    <t>c) Hayat Matematik Karşılığı</t>
  </si>
  <si>
    <t>d) Hayat Muallak Taz Karşılığı</t>
  </si>
  <si>
    <t>e) Hayat Kar Payı Karşılığı</t>
  </si>
  <si>
    <t>f) Diğer Teknik Karşılıklar</t>
  </si>
  <si>
    <t>E</t>
  </si>
  <si>
    <t>Ayrılan Teknik Karş.Reas.Payı</t>
  </si>
  <si>
    <t>a) Cari Rizikolar Karş Reas Payı</t>
  </si>
  <si>
    <t>b) Muallak Hasar Karş Reas Payı</t>
  </si>
  <si>
    <t>c) Hayat Matematik Karş Reas Payı</t>
  </si>
  <si>
    <t>d) Hayat Muallak Taz Karş Reas Payı</t>
  </si>
  <si>
    <t>e) Hayat Kar Payı Karş Reas Payı</t>
  </si>
  <si>
    <t>f) Diğer Teknik Karş Reas Payı</t>
  </si>
  <si>
    <t>F</t>
  </si>
  <si>
    <t>Diğer Gelirler</t>
  </si>
  <si>
    <t>II</t>
  </si>
  <si>
    <t>TEKNİK GİDERLER</t>
  </si>
  <si>
    <t>Reasürerlere Verilen Primler</t>
  </si>
  <si>
    <t>Ödenen Komisyonlar</t>
  </si>
  <si>
    <t>Ödenen Tazminatlar</t>
  </si>
  <si>
    <t>Ayrılan Teknik Karşılıklar</t>
  </si>
  <si>
    <t>c) Deprem Hasar Karşılığı</t>
  </si>
  <si>
    <t>d) Hayat Matematik Karşılığı</t>
  </si>
  <si>
    <t>e) Hayat Muallak Taz Karşılığı</t>
  </si>
  <si>
    <t>f) Hayat Kar Payı Karşılığı</t>
  </si>
  <si>
    <t>g) Diğer Teknik Karşılıklar</t>
  </si>
  <si>
    <t>Diğer Giderler</t>
  </si>
  <si>
    <t>III</t>
  </si>
  <si>
    <t>TEKNİK KAR/ZARAR ( I - II )</t>
  </si>
  <si>
    <t>IV</t>
  </si>
  <si>
    <t>GENEL GİDERLER</t>
  </si>
  <si>
    <t>Personel Giderleri</t>
  </si>
  <si>
    <t>Genel İdare Giderleri</t>
  </si>
  <si>
    <t>Vergi ve Yükümlülükler</t>
  </si>
  <si>
    <t>Amortisman Giderleri</t>
  </si>
  <si>
    <t>Karşılık Giderleri</t>
  </si>
  <si>
    <t>V</t>
  </si>
  <si>
    <t>MALİ GELİRLER</t>
  </si>
  <si>
    <t>Faiz Gelirleri</t>
  </si>
  <si>
    <t>Kar Payı Gelirleri</t>
  </si>
  <si>
    <t>Satış Karları</t>
  </si>
  <si>
    <t>Kira Geliri</t>
  </si>
  <si>
    <t>Kambiyo Karları</t>
  </si>
  <si>
    <t>VI</t>
  </si>
  <si>
    <t>MALİ GİDERLER</t>
  </si>
  <si>
    <t>Faiz Giderleri</t>
  </si>
  <si>
    <t>Satış Zararları</t>
  </si>
  <si>
    <t>Kambiyo Zararları</t>
  </si>
  <si>
    <t>VERGİ ÖNCESİ DÖNEM KAR/ZARAR ( III - IV+ V - VI )</t>
  </si>
  <si>
    <t>YENİDEN DEĞERLENDİRME ZARARI</t>
  </si>
  <si>
    <t>VERGİ ÖNCESİ KAR</t>
  </si>
  <si>
    <t>KURUMLAR VE GELİR VERGİSİ</t>
  </si>
  <si>
    <t>VERGİ SONRASI DÖNEM KARI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</si>
</sst>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0"/>
      <name val="Arial"/>
      <family val="2"/>
      <charset val="162"/>
    </font>
    <font>
      <u/>
      <sz val="10"/>
      <color indexed="12"/>
      <name val="Arial"/>
      <family val="2"/>
      <charset val="162"/>
    </font>
    <font>
      <b/>
      <i/>
      <u/>
      <sz val="8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</font>
    <font>
      <b/>
      <sz val="8"/>
      <name val="Arial"/>
      <family val="2"/>
      <charset val="162"/>
    </font>
    <font>
      <b/>
      <sz val="8"/>
      <color indexed="12"/>
      <name val="Arial"/>
      <family val="2"/>
      <charset val="162"/>
    </font>
    <font>
      <sz val="8"/>
      <color indexed="12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3" borderId="1" xfId="3" applyFill="1" applyBorder="1" applyAlignment="1" applyProtection="1">
      <alignment horizontal="center"/>
      <protection locked="0"/>
    </xf>
    <xf numFmtId="0" fontId="3" fillId="3" borderId="2" xfId="3" applyFill="1" applyBorder="1" applyAlignment="1" applyProtection="1">
      <protection locked="0"/>
    </xf>
    <xf numFmtId="0" fontId="3" fillId="3" borderId="3" xfId="3" applyFill="1" applyBorder="1" applyAlignment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3" applyBorder="1" applyAlignment="1" applyProtection="1">
      <alignment horizontal="center"/>
      <protection locked="0"/>
    </xf>
    <xf numFmtId="0" fontId="3" fillId="0" borderId="6" xfId="3" applyBorder="1" applyAlignment="1" applyProtection="1">
      <alignment horizontal="center"/>
      <protection locked="0"/>
    </xf>
    <xf numFmtId="0" fontId="3" fillId="0" borderId="7" xfId="3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165" fontId="8" fillId="4" borderId="4" xfId="1" applyNumberFormat="1" applyFont="1" applyFill="1" applyBorder="1"/>
    <xf numFmtId="0" fontId="5" fillId="0" borderId="4" xfId="0" applyFont="1" applyBorder="1"/>
    <xf numFmtId="165" fontId="5" fillId="0" borderId="4" xfId="1" applyNumberFormat="1" applyFont="1" applyBorder="1" applyProtection="1">
      <protection locked="0"/>
    </xf>
    <xf numFmtId="165" fontId="9" fillId="0" borderId="4" xfId="1" applyNumberFormat="1" applyFont="1" applyBorder="1" applyProtection="1">
      <protection locked="0"/>
    </xf>
    <xf numFmtId="0" fontId="7" fillId="0" borderId="4" xfId="0" applyFont="1" applyBorder="1"/>
    <xf numFmtId="165" fontId="9" fillId="4" borderId="4" xfId="1" applyNumberFormat="1" applyFont="1" applyFill="1" applyBorder="1"/>
    <xf numFmtId="0" fontId="7" fillId="0" borderId="4" xfId="0" applyFont="1" applyBorder="1" applyAlignment="1">
      <alignment horizontal="center"/>
    </xf>
    <xf numFmtId="165" fontId="7" fillId="0" borderId="4" xfId="1" applyNumberFormat="1" applyFont="1" applyBorder="1"/>
    <xf numFmtId="165" fontId="7" fillId="5" borderId="4" xfId="1" applyNumberFormat="1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165" fontId="5" fillId="0" borderId="0" xfId="1" applyNumberFormat="1" applyFont="1" applyBorder="1"/>
    <xf numFmtId="4" fontId="5" fillId="0" borderId="0" xfId="0" applyNumberFormat="1" applyFont="1"/>
    <xf numFmtId="165" fontId="9" fillId="0" borderId="0" xfId="1" applyNumberFormat="1" applyFont="1" applyBorder="1"/>
    <xf numFmtId="165" fontId="5" fillId="0" borderId="0" xfId="1" applyNumberFormat="1" applyFont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7" fillId="0" borderId="9" xfId="0" applyFont="1" applyBorder="1"/>
    <xf numFmtId="165" fontId="5" fillId="0" borderId="9" xfId="1" applyNumberFormat="1" applyFont="1" applyBorder="1"/>
    <xf numFmtId="9" fontId="5" fillId="0" borderId="9" xfId="2" applyFont="1" applyBorder="1"/>
    <xf numFmtId="165" fontId="7" fillId="4" borderId="4" xfId="1" applyNumberFormat="1" applyFont="1" applyFill="1" applyBorder="1" applyAlignment="1">
      <alignment horizontal="center"/>
    </xf>
    <xf numFmtId="165" fontId="7" fillId="4" borderId="4" xfId="1" applyNumberFormat="1" applyFont="1" applyFill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51.100\d\Sigorta\S&#304;GORTA%20&#350;&#304;RKETLER&#304;\S&#304;GORTA%20&#350;&#304;RKETLER&#304;%20F&#304;NANSAL%20TABLOLARI\2022%20hayat%20d&#305;&#351;&#305;\2024%20SON%20GEL&#304;R-G&#304;DER%20TEKN&#304;K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İTWEST 2022"/>
      <sheetName val="KAPİTAL SİGORTA 2022"/>
      <sheetName val="NORTHPRIME SİGORTA LTD 2022"/>
      <sheetName val="ŞEKER SİGORTA LTD.2022"/>
      <sheetName val="GÜVEN SİGORTA LTD.2022"/>
      <sheetName val="AXA 2022"/>
      <sheetName val="ZÜRİH SİGORTA 2022"/>
      <sheetName val="AKFİNANS SİGORTA 2022"/>
      <sheetName val="GROUPAMA SİGORTA LTD 2022"/>
      <sheetName val="SEGURE LTD.2022"/>
      <sheetName val="DAĞLI SİGORTA LTD 2022"/>
      <sheetName val="TÜRK SİGORTA LTD 2022"/>
      <sheetName val="BEY SİGORTA 2022"/>
      <sheetName val="ASCAN SİGORTA LTD 2022"/>
      <sheetName val="GOLD INSURANCE LTD 2022"/>
      <sheetName val="LİMASOL SİGORTA LTD.2022"/>
      <sheetName val="KIBRIS SİGORTA 2022"/>
      <sheetName val="GULF SİGORTA LTD.2022"/>
      <sheetName val="COMMERCİAL SİGORTA LTD.2022"/>
      <sheetName val="TÜRKİYE SİGORTA AŞ.2022"/>
      <sheetName val="ZİRVE SİGORTA 2022"/>
      <sheetName val="CAN SİGORTA LTD 2022"/>
      <sheetName val="ANADOLU SİGORTA A.Ş 2022"/>
      <sheetName val="KIBRIS İKTİSAT SİGORTA 2022"/>
      <sheetName val="TOWER 2022"/>
      <sheetName val="Unıversal 2022"/>
      <sheetName val="Aveon 2022"/>
      <sheetName val="Eurocity 2022"/>
      <sheetName val="Mapfree 2022"/>
      <sheetName val="Neareast 2022"/>
      <sheetName val="KONSOLİDE (1)"/>
      <sheetName val="Hasar Payları"/>
      <sheetName val="Hasar Odemeleri"/>
      <sheetName val="KAR Z"/>
      <sheetName val="PRİM ÜRETİMİ"/>
      <sheetName val="Teknik_Kar-Zar."/>
      <sheetName val="Mualalk (2)"/>
      <sheetName val="mualalk"/>
      <sheetName val="HASAR PRİM ORANI"/>
      <sheetName val="ŞTİ.MASRAF ORANI (3)"/>
      <sheetName val="PRİM ÜRETİMİ (2)"/>
      <sheetName val="P.SINIF"/>
      <sheetName val="SOLO"/>
      <sheetName val="SOLO (2)"/>
      <sheetName val="TK GELİRLER"/>
      <sheetName val="TK GİDERLER(2)"/>
      <sheetName val="HASAR YÜZDELİK PAYI"/>
      <sheetName val="PRİM ÜRETİMİ YÜZDELİK (2)"/>
      <sheetName val="PAZAR PAYI"/>
      <sheetName val="PRİM ÜRETİMİ YÜZDE (11)"/>
      <sheetName val="MUALLAK HASAR"/>
      <sheetName val="TK GELİRLER (2)"/>
      <sheetName val="HP ORANI"/>
      <sheetName val="TK GELİRLER hp(3)"/>
      <sheetName val="MUALLAK TABLO"/>
      <sheetName val="TOPLAM KONSOLİDE(2010-2016)"/>
      <sheetName val="PRİM ÜRETİMİ YÜZDELİK (3)"/>
      <sheetName val="TOP.KONSOLİDE (5)"/>
      <sheetName val="TOP.KONSOLİDE (9)"/>
      <sheetName val="Sheet1"/>
      <sheetName val="Sayfa1"/>
    </sheetNames>
    <sheetDataSet>
      <sheetData sheetId="0">
        <row r="4">
          <cell r="D4">
            <v>8078114.9800000004</v>
          </cell>
          <cell r="E4">
            <v>1499283.94</v>
          </cell>
          <cell r="F4">
            <v>26577482.77</v>
          </cell>
          <cell r="G4">
            <v>9431062.6899999995</v>
          </cell>
          <cell r="H4">
            <v>0</v>
          </cell>
          <cell r="J4">
            <v>11445.65</v>
          </cell>
          <cell r="K4">
            <v>200113.17</v>
          </cell>
          <cell r="L4">
            <v>45797503.199999996</v>
          </cell>
          <cell r="M4">
            <v>0</v>
          </cell>
          <cell r="N4">
            <v>45797503.199999996</v>
          </cell>
        </row>
        <row r="5">
          <cell r="D5">
            <v>1158773.45</v>
          </cell>
          <cell r="E5">
            <v>205007.49</v>
          </cell>
          <cell r="F5">
            <v>4933453.6100000003</v>
          </cell>
          <cell r="G5">
            <v>1368443.05</v>
          </cell>
          <cell r="H5">
            <v>0</v>
          </cell>
          <cell r="J5">
            <v>-196.28</v>
          </cell>
          <cell r="K5">
            <v>100054.28</v>
          </cell>
          <cell r="L5">
            <v>7765535.6000000006</v>
          </cell>
          <cell r="M5">
            <v>0</v>
          </cell>
        </row>
        <row r="6">
          <cell r="D6">
            <v>228897.57</v>
          </cell>
          <cell r="E6">
            <v>5100</v>
          </cell>
          <cell r="F6">
            <v>6314707.1799999997</v>
          </cell>
          <cell r="G6">
            <v>896447.13</v>
          </cell>
          <cell r="H6">
            <v>0</v>
          </cell>
          <cell r="K6">
            <v>5554.05</v>
          </cell>
          <cell r="L6">
            <v>7450705.9299999997</v>
          </cell>
          <cell r="M6">
            <v>0</v>
          </cell>
        </row>
        <row r="8">
          <cell r="D8">
            <v>1120448.1200000001</v>
          </cell>
          <cell r="E8">
            <v>57121.96</v>
          </cell>
          <cell r="F8">
            <v>3364793.64</v>
          </cell>
          <cell r="G8">
            <v>3174705.79</v>
          </cell>
          <cell r="H8">
            <v>5443.79</v>
          </cell>
          <cell r="K8">
            <v>87.98</v>
          </cell>
          <cell r="L8">
            <v>7722601.2800000012</v>
          </cell>
          <cell r="M8">
            <v>0</v>
          </cell>
        </row>
        <row r="9">
          <cell r="D9">
            <v>0</v>
          </cell>
          <cell r="E9">
            <v>0</v>
          </cell>
          <cell r="F9">
            <v>397889.66</v>
          </cell>
          <cell r="G9">
            <v>0.09</v>
          </cell>
          <cell r="H9">
            <v>0</v>
          </cell>
          <cell r="L9">
            <v>397889.75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D13">
            <v>200928.95</v>
          </cell>
          <cell r="E13">
            <v>588.29999999999995</v>
          </cell>
          <cell r="F13">
            <v>1071734.29</v>
          </cell>
          <cell r="G13">
            <v>-486192.48</v>
          </cell>
          <cell r="H13">
            <v>-2107.08</v>
          </cell>
          <cell r="I13">
            <v>0</v>
          </cell>
          <cell r="J13">
            <v>0</v>
          </cell>
          <cell r="K13">
            <v>1415.77</v>
          </cell>
          <cell r="L13">
            <v>786367.75000000012</v>
          </cell>
          <cell r="M13">
            <v>0</v>
          </cell>
        </row>
        <row r="15">
          <cell r="D15">
            <v>3457726.4</v>
          </cell>
          <cell r="E15">
            <v>63437.01</v>
          </cell>
          <cell r="F15">
            <v>9713579.5999999996</v>
          </cell>
          <cell r="G15">
            <v>2941399.02</v>
          </cell>
          <cell r="H15">
            <v>1497.57</v>
          </cell>
          <cell r="I15">
            <v>0</v>
          </cell>
          <cell r="J15">
            <v>0</v>
          </cell>
          <cell r="K15">
            <v>18190.07</v>
          </cell>
          <cell r="L15">
            <v>16195829.67</v>
          </cell>
          <cell r="M15">
            <v>0</v>
          </cell>
        </row>
        <row r="16">
          <cell r="D16">
            <v>7.0000000000000007E-2</v>
          </cell>
          <cell r="E16">
            <v>0</v>
          </cell>
          <cell r="F16">
            <v>476907.73</v>
          </cell>
          <cell r="G16">
            <v>0.01</v>
          </cell>
          <cell r="H16">
            <v>0.22</v>
          </cell>
          <cell r="I16">
            <v>0</v>
          </cell>
          <cell r="J16">
            <v>0</v>
          </cell>
          <cell r="K16">
            <v>0</v>
          </cell>
          <cell r="L16">
            <v>476908.02999999997</v>
          </cell>
          <cell r="M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D20">
            <v>348646.18</v>
          </cell>
          <cell r="E20">
            <v>9513.4699999999993</v>
          </cell>
          <cell r="F20">
            <v>624345.30000000005</v>
          </cell>
          <cell r="G20">
            <v>2039763.84</v>
          </cell>
          <cell r="H20">
            <v>286.27999999999997</v>
          </cell>
          <cell r="K20">
            <v>574.30999999999995</v>
          </cell>
          <cell r="L20">
            <v>3023129.38</v>
          </cell>
          <cell r="M20">
            <v>0</v>
          </cell>
        </row>
        <row r="21">
          <cell r="D21">
            <v>1574732.29</v>
          </cell>
          <cell r="E21">
            <v>533643.80000000005</v>
          </cell>
          <cell r="F21">
            <v>7637856.4199999999</v>
          </cell>
          <cell r="G21">
            <v>4568088.75</v>
          </cell>
          <cell r="H21">
            <v>721.11</v>
          </cell>
          <cell r="I21">
            <v>0</v>
          </cell>
          <cell r="J21">
            <v>0</v>
          </cell>
          <cell r="K21">
            <v>21004.47</v>
          </cell>
          <cell r="L21">
            <v>14336046.84</v>
          </cell>
          <cell r="M21">
            <v>0</v>
          </cell>
        </row>
        <row r="23">
          <cell r="D23">
            <v>5463738.1699999999</v>
          </cell>
          <cell r="E23">
            <v>958173.51</v>
          </cell>
          <cell r="F23">
            <v>18992495.149999999</v>
          </cell>
          <cell r="G23">
            <v>5349682.57</v>
          </cell>
          <cell r="H23">
            <v>10276.700000000001</v>
          </cell>
          <cell r="K23">
            <v>200113.17</v>
          </cell>
          <cell r="L23">
            <v>30974479.27</v>
          </cell>
          <cell r="M23">
            <v>0</v>
          </cell>
        </row>
        <row r="24">
          <cell r="D24">
            <v>574122.17000000004</v>
          </cell>
          <cell r="E24">
            <v>93645.41</v>
          </cell>
          <cell r="F24">
            <v>1452004.94</v>
          </cell>
          <cell r="G24">
            <v>3790436.32</v>
          </cell>
          <cell r="H24">
            <v>311.95999999999998</v>
          </cell>
          <cell r="K24">
            <v>7277.27</v>
          </cell>
          <cell r="L24">
            <v>5917798.0699999994</v>
          </cell>
          <cell r="M24">
            <v>0</v>
          </cell>
        </row>
        <row r="25">
          <cell r="D25">
            <v>347518.49</v>
          </cell>
          <cell r="E25">
            <v>8500</v>
          </cell>
          <cell r="F25">
            <v>9555499.6500000004</v>
          </cell>
          <cell r="G25">
            <v>1486013.59</v>
          </cell>
          <cell r="K25">
            <v>5554.05</v>
          </cell>
          <cell r="L25">
            <v>11403085.780000001</v>
          </cell>
          <cell r="M25">
            <v>0</v>
          </cell>
        </row>
        <row r="27">
          <cell r="D27">
            <v>6029876.8799999999</v>
          </cell>
          <cell r="E27">
            <v>124043.29</v>
          </cell>
          <cell r="F27">
            <v>15776567.18</v>
          </cell>
          <cell r="G27">
            <v>7553821.96</v>
          </cell>
          <cell r="H27">
            <v>3104.89</v>
          </cell>
          <cell r="K27">
            <v>20340.07</v>
          </cell>
          <cell r="L27">
            <v>29507754.270000003</v>
          </cell>
          <cell r="M27">
            <v>0</v>
          </cell>
        </row>
        <row r="28">
          <cell r="D28">
            <v>7.0000000000000007E-2</v>
          </cell>
          <cell r="E28">
            <v>0</v>
          </cell>
          <cell r="F28">
            <v>791792.97</v>
          </cell>
          <cell r="G28">
            <v>7.0000000000000007E-2</v>
          </cell>
          <cell r="H28">
            <v>0.22</v>
          </cell>
          <cell r="L28">
            <v>791793.32999999984</v>
          </cell>
          <cell r="M28">
            <v>0</v>
          </cell>
        </row>
        <row r="29">
          <cell r="D29">
            <v>725020.91</v>
          </cell>
          <cell r="E29">
            <v>10516.95</v>
          </cell>
          <cell r="F29">
            <v>4527329.2300000004</v>
          </cell>
          <cell r="G29">
            <v>783466.49</v>
          </cell>
          <cell r="H29">
            <v>380.78</v>
          </cell>
          <cell r="K29">
            <v>9095.57</v>
          </cell>
          <cell r="L29">
            <v>6055809.9300000016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>
            <v>0</v>
          </cell>
          <cell r="L34">
            <v>0</v>
          </cell>
          <cell r="M34">
            <v>0</v>
          </cell>
        </row>
        <row r="40">
          <cell r="N40">
            <v>6488391.6100000003</v>
          </cell>
        </row>
        <row r="41">
          <cell r="N41">
            <v>1392680.07</v>
          </cell>
        </row>
        <row r="42">
          <cell r="N42">
            <v>0</v>
          </cell>
        </row>
        <row r="43">
          <cell r="N43">
            <v>261148.88</v>
          </cell>
        </row>
        <row r="44">
          <cell r="N44">
            <v>0</v>
          </cell>
        </row>
        <row r="45">
          <cell r="N45">
            <v>3170.07</v>
          </cell>
        </row>
        <row r="47">
          <cell r="N47">
            <v>2668401.4700000002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450000</v>
          </cell>
        </row>
        <row r="51">
          <cell r="N51">
            <v>3748186.39</v>
          </cell>
        </row>
        <row r="52">
          <cell r="N52">
            <v>0</v>
          </cell>
        </row>
        <row r="54">
          <cell r="N54">
            <v>5.84</v>
          </cell>
        </row>
        <row r="55">
          <cell r="N55">
            <v>0</v>
          </cell>
        </row>
        <row r="56">
          <cell r="N56">
            <v>2211339.13</v>
          </cell>
        </row>
        <row r="59">
          <cell r="N59">
            <v>15811649.040000018</v>
          </cell>
        </row>
        <row r="60">
          <cell r="N60">
            <v>3728188.28</v>
          </cell>
        </row>
        <row r="61">
          <cell r="N61">
            <v>12083460.760000018</v>
          </cell>
        </row>
      </sheetData>
      <sheetData sheetId="1">
        <row r="4">
          <cell r="D4">
            <v>11963399.130000001</v>
          </cell>
          <cell r="E4">
            <v>713033.08</v>
          </cell>
          <cell r="F4">
            <v>94279700.040000007</v>
          </cell>
          <cell r="G4">
            <v>14320813.74</v>
          </cell>
          <cell r="H4">
            <v>715569.74</v>
          </cell>
          <cell r="K4">
            <v>94867.53</v>
          </cell>
          <cell r="L4">
            <v>122087383.25999999</v>
          </cell>
          <cell r="M4">
            <v>0</v>
          </cell>
          <cell r="N4">
            <v>122087383.25999999</v>
          </cell>
        </row>
        <row r="5">
          <cell r="D5">
            <v>34625.800000000003</v>
          </cell>
          <cell r="E5">
            <v>79032.5</v>
          </cell>
          <cell r="F5">
            <v>18118073.219999999</v>
          </cell>
          <cell r="G5">
            <v>837963.03</v>
          </cell>
          <cell r="L5">
            <v>19069694.550000001</v>
          </cell>
          <cell r="M5">
            <v>0</v>
          </cell>
        </row>
        <row r="6">
          <cell r="D6">
            <v>516669.3</v>
          </cell>
          <cell r="E6">
            <v>5221</v>
          </cell>
          <cell r="F6">
            <v>24994449.460000001</v>
          </cell>
          <cell r="G6">
            <v>7659.65</v>
          </cell>
          <cell r="L6">
            <v>25523999.41</v>
          </cell>
          <cell r="M6">
            <v>0</v>
          </cell>
        </row>
        <row r="8">
          <cell r="D8">
            <v>2341089.73</v>
          </cell>
          <cell r="E8">
            <v>77763.33</v>
          </cell>
          <cell r="F8">
            <v>10555867.76</v>
          </cell>
          <cell r="G8">
            <v>4672463.5</v>
          </cell>
          <cell r="H8">
            <v>7724.49</v>
          </cell>
          <cell r="K8">
            <v>6460.51</v>
          </cell>
          <cell r="L8">
            <v>17661369.32</v>
          </cell>
          <cell r="M8">
            <v>0</v>
          </cell>
        </row>
        <row r="9">
          <cell r="D9">
            <v>227271.05</v>
          </cell>
          <cell r="E9">
            <v>147088</v>
          </cell>
          <cell r="F9">
            <v>390652.72</v>
          </cell>
          <cell r="G9">
            <v>2161927.63</v>
          </cell>
          <cell r="L9">
            <v>2926939.4</v>
          </cell>
          <cell r="M9">
            <v>0</v>
          </cell>
        </row>
        <row r="10">
          <cell r="D10">
            <v>-606835.41</v>
          </cell>
          <cell r="E10">
            <v>-24029.17</v>
          </cell>
          <cell r="F10">
            <v>-1424044.83</v>
          </cell>
          <cell r="G10">
            <v>-2904875.45</v>
          </cell>
          <cell r="H10">
            <v>-2560.46</v>
          </cell>
          <cell r="K10">
            <v>-2639.49</v>
          </cell>
          <cell r="L10">
            <v>-4964984.8100000005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D15">
            <v>810063.65</v>
          </cell>
          <cell r="E15">
            <v>29215.51</v>
          </cell>
          <cell r="F15">
            <v>28300565.949999999</v>
          </cell>
          <cell r="G15">
            <v>1071260.1499999999</v>
          </cell>
          <cell r="K15">
            <v>4872.42</v>
          </cell>
          <cell r="L15">
            <v>30215977.68</v>
          </cell>
          <cell r="M15">
            <v>0</v>
          </cell>
        </row>
        <row r="16">
          <cell r="D16">
            <v>981296.59</v>
          </cell>
          <cell r="E16">
            <v>22279</v>
          </cell>
          <cell r="F16">
            <v>13770279.640000001</v>
          </cell>
          <cell r="G16">
            <v>1256255</v>
          </cell>
          <cell r="L16">
            <v>16030110.23</v>
          </cell>
          <cell r="M16">
            <v>0</v>
          </cell>
        </row>
        <row r="17">
          <cell r="D17">
            <v>1734135.41</v>
          </cell>
          <cell r="E17">
            <v>45709.599999999999</v>
          </cell>
          <cell r="F17">
            <v>13188242.84</v>
          </cell>
          <cell r="G17">
            <v>2566812.84</v>
          </cell>
          <cell r="H17">
            <v>96911.62</v>
          </cell>
          <cell r="K17">
            <v>3924.19</v>
          </cell>
          <cell r="L17">
            <v>17635736.5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F21">
            <v>208294.75</v>
          </cell>
          <cell r="L21">
            <v>208294.75</v>
          </cell>
          <cell r="M21">
            <v>0</v>
          </cell>
        </row>
        <row r="23">
          <cell r="D23">
            <v>2004276.88</v>
          </cell>
          <cell r="E23">
            <v>226154.66</v>
          </cell>
          <cell r="F23">
            <v>48079324.549999997</v>
          </cell>
          <cell r="G23">
            <v>1722118.18</v>
          </cell>
          <cell r="H23">
            <v>27179.32</v>
          </cell>
          <cell r="K23">
            <v>31644.22</v>
          </cell>
          <cell r="L23">
            <v>52090697.809999995</v>
          </cell>
          <cell r="M23">
            <v>0</v>
          </cell>
        </row>
        <row r="24">
          <cell r="D24">
            <v>3190633.5</v>
          </cell>
          <cell r="E24">
            <v>224648.07</v>
          </cell>
          <cell r="F24">
            <v>25127287.43</v>
          </cell>
          <cell r="G24">
            <v>5690968.5499999998</v>
          </cell>
          <cell r="H24">
            <v>178583.86</v>
          </cell>
          <cell r="K24">
            <v>33151.15</v>
          </cell>
          <cell r="L24">
            <v>34445272.559999995</v>
          </cell>
          <cell r="M24">
            <v>0</v>
          </cell>
        </row>
        <row r="25">
          <cell r="D25">
            <v>1113294.81</v>
          </cell>
          <cell r="E25">
            <v>81626</v>
          </cell>
          <cell r="F25">
            <v>25144138.460000001</v>
          </cell>
          <cell r="G25">
            <v>22229.3</v>
          </cell>
          <cell r="L25">
            <v>26361288.57</v>
          </cell>
          <cell r="M25">
            <v>0</v>
          </cell>
        </row>
        <row r="27">
          <cell r="D27">
            <v>7228452.1699999999</v>
          </cell>
          <cell r="E27">
            <v>173157.18</v>
          </cell>
          <cell r="F27">
            <v>50901036.630000003</v>
          </cell>
          <cell r="G27">
            <v>8238047.5099999998</v>
          </cell>
          <cell r="H27">
            <v>387577.86</v>
          </cell>
          <cell r="K27">
            <v>12989.26</v>
          </cell>
          <cell r="L27">
            <v>66941260.609999999</v>
          </cell>
          <cell r="M27">
            <v>0</v>
          </cell>
        </row>
        <row r="28">
          <cell r="D28">
            <v>4968817.97</v>
          </cell>
          <cell r="E28">
            <v>44558</v>
          </cell>
          <cell r="F28">
            <v>16903878.829999998</v>
          </cell>
          <cell r="G28">
            <v>2410924.2000000002</v>
          </cell>
          <cell r="L28">
            <v>24328178.999999996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D30">
            <v>15709.03</v>
          </cell>
          <cell r="F30">
            <v>11306107.470000001</v>
          </cell>
          <cell r="G30">
            <v>521028.89</v>
          </cell>
          <cell r="L30">
            <v>11842845.390000001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F34">
            <v>3176341.46</v>
          </cell>
          <cell r="L34">
            <v>3176341.46</v>
          </cell>
          <cell r="M34">
            <v>0</v>
          </cell>
        </row>
        <row r="40">
          <cell r="N40">
            <v>3815260.74</v>
          </cell>
        </row>
        <row r="41">
          <cell r="N41">
            <v>3300760.55</v>
          </cell>
        </row>
        <row r="42">
          <cell r="N42">
            <v>0</v>
          </cell>
        </row>
        <row r="43">
          <cell r="N43">
            <v>240510.21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927733.33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11652776.93</v>
          </cell>
        </row>
        <row r="52">
          <cell r="N52">
            <v>1114.33</v>
          </cell>
        </row>
        <row r="54">
          <cell r="N54">
            <v>0</v>
          </cell>
        </row>
        <row r="55">
          <cell r="N55">
            <v>84000</v>
          </cell>
        </row>
        <row r="56">
          <cell r="N56">
            <v>3820444.47</v>
          </cell>
        </row>
        <row r="59">
          <cell r="N59">
            <v>0</v>
          </cell>
        </row>
        <row r="60">
          <cell r="N60">
            <v>6773386.9400000004</v>
          </cell>
        </row>
        <row r="61">
          <cell r="N61">
            <v>21755896.569999985</v>
          </cell>
        </row>
      </sheetData>
      <sheetData sheetId="2">
        <row r="4">
          <cell r="D4">
            <v>2235470.7200000002</v>
          </cell>
          <cell r="E4">
            <v>95605.4</v>
          </cell>
          <cell r="F4">
            <v>16626837.15</v>
          </cell>
          <cell r="G4">
            <v>3612082.54</v>
          </cell>
          <cell r="H4">
            <v>61506.23</v>
          </cell>
          <cell r="K4">
            <v>165652.1</v>
          </cell>
          <cell r="L4">
            <v>22797154.140000001</v>
          </cell>
          <cell r="M4">
            <v>0</v>
          </cell>
          <cell r="N4">
            <v>22797154.140000001</v>
          </cell>
        </row>
        <row r="5">
          <cell r="D5">
            <v>308132.75</v>
          </cell>
          <cell r="E5">
            <v>11009.09</v>
          </cell>
          <cell r="F5">
            <v>2915855.6</v>
          </cell>
          <cell r="G5">
            <v>128480.79</v>
          </cell>
          <cell r="H5">
            <v>3999.87</v>
          </cell>
          <cell r="K5">
            <v>4122.24</v>
          </cell>
          <cell r="L5">
            <v>3371600.3400000003</v>
          </cell>
          <cell r="M5">
            <v>0</v>
          </cell>
        </row>
        <row r="6">
          <cell r="D6">
            <v>105293.89</v>
          </cell>
          <cell r="F6">
            <v>5499777.2199999997</v>
          </cell>
          <cell r="G6">
            <v>771123.12</v>
          </cell>
          <cell r="L6">
            <v>6376194.2299999995</v>
          </cell>
          <cell r="M6">
            <v>0</v>
          </cell>
        </row>
        <row r="8">
          <cell r="D8">
            <v>649288.44999999995</v>
          </cell>
          <cell r="E8">
            <v>9982.73</v>
          </cell>
          <cell r="F8">
            <v>3020423.84</v>
          </cell>
          <cell r="G8">
            <v>2987163.19</v>
          </cell>
          <cell r="H8">
            <v>138865.84</v>
          </cell>
          <cell r="K8">
            <v>22846.14</v>
          </cell>
          <cell r="L8">
            <v>6828570.1899999985</v>
          </cell>
          <cell r="M8">
            <v>0</v>
          </cell>
        </row>
        <row r="9">
          <cell r="D9">
            <v>151168.79</v>
          </cell>
          <cell r="E9">
            <v>105780.85</v>
          </cell>
          <cell r="F9">
            <v>5294807.55</v>
          </cell>
          <cell r="G9">
            <v>65129.58</v>
          </cell>
          <cell r="K9">
            <v>22998.02</v>
          </cell>
          <cell r="L9">
            <v>5639884.7899999991</v>
          </cell>
          <cell r="M9">
            <v>0</v>
          </cell>
        </row>
        <row r="10">
          <cell r="D10">
            <v>66801.240000000005</v>
          </cell>
          <cell r="E10">
            <v>-1970.98</v>
          </cell>
          <cell r="F10">
            <v>-395284</v>
          </cell>
          <cell r="G10">
            <v>-883953.34</v>
          </cell>
          <cell r="H10">
            <v>-4727.46</v>
          </cell>
          <cell r="K10">
            <v>-1204.79</v>
          </cell>
          <cell r="L10">
            <v>-1220339.33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D15">
            <v>712650.45</v>
          </cell>
          <cell r="E15">
            <v>12016.54</v>
          </cell>
          <cell r="F15">
            <v>6752876.7300000004</v>
          </cell>
          <cell r="G15">
            <v>956363.37</v>
          </cell>
          <cell r="H15">
            <v>32459.51</v>
          </cell>
          <cell r="K15">
            <v>7897.35</v>
          </cell>
          <cell r="L15">
            <v>8474263.9499999993</v>
          </cell>
          <cell r="M15">
            <v>0</v>
          </cell>
        </row>
        <row r="16">
          <cell r="D16">
            <v>85873.5</v>
          </cell>
          <cell r="F16">
            <v>14188800.58</v>
          </cell>
          <cell r="G16">
            <v>203732.06</v>
          </cell>
          <cell r="K16">
            <v>1300</v>
          </cell>
          <cell r="L16">
            <v>14479706.140000001</v>
          </cell>
          <cell r="M16">
            <v>0</v>
          </cell>
        </row>
        <row r="17">
          <cell r="D17">
            <v>209467.07</v>
          </cell>
          <cell r="E17">
            <v>9846.75</v>
          </cell>
          <cell r="F17">
            <v>2342682.37</v>
          </cell>
          <cell r="G17">
            <v>1355802.33</v>
          </cell>
          <cell r="H17">
            <v>11621.17</v>
          </cell>
          <cell r="K17">
            <v>7674.59</v>
          </cell>
          <cell r="L17">
            <v>3937094.28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465644.88</v>
          </cell>
          <cell r="E21">
            <v>44870.38</v>
          </cell>
          <cell r="F21">
            <v>4399870.7699999996</v>
          </cell>
          <cell r="G21">
            <v>7162894.7000000002</v>
          </cell>
          <cell r="H21">
            <v>3776.86</v>
          </cell>
          <cell r="K21">
            <v>72817.61</v>
          </cell>
          <cell r="L21">
            <v>12149875.199999999</v>
          </cell>
          <cell r="M21">
            <v>0</v>
          </cell>
        </row>
        <row r="23">
          <cell r="D23">
            <v>1086550.53</v>
          </cell>
          <cell r="E23">
            <v>44035.05</v>
          </cell>
          <cell r="F23">
            <v>11662979.949999999</v>
          </cell>
          <cell r="G23">
            <v>2172929.98</v>
          </cell>
          <cell r="H23">
            <v>15997.7</v>
          </cell>
          <cell r="K23">
            <v>20611.18</v>
          </cell>
          <cell r="L23">
            <v>15003104.389999999</v>
          </cell>
          <cell r="M23">
            <v>0</v>
          </cell>
        </row>
        <row r="24">
          <cell r="D24">
            <v>370152.56</v>
          </cell>
          <cell r="E24">
            <v>19201.439999999999</v>
          </cell>
          <cell r="F24">
            <v>4008223.64</v>
          </cell>
          <cell r="G24">
            <v>2637168.37</v>
          </cell>
          <cell r="H24">
            <v>9148.77</v>
          </cell>
          <cell r="K24">
            <v>39681.550000000003</v>
          </cell>
          <cell r="L24">
            <v>7083576.3300000001</v>
          </cell>
          <cell r="M24">
            <v>0</v>
          </cell>
        </row>
        <row r="25">
          <cell r="D25">
            <v>150419.82</v>
          </cell>
          <cell r="F25">
            <v>7856824.4400000004</v>
          </cell>
          <cell r="G25">
            <v>1041657.72</v>
          </cell>
          <cell r="K25">
            <v>46387.63</v>
          </cell>
          <cell r="L25">
            <v>9095289.6100000013</v>
          </cell>
          <cell r="M25">
            <v>0</v>
          </cell>
        </row>
        <row r="27">
          <cell r="D27">
            <v>1493579.52</v>
          </cell>
          <cell r="E27">
            <v>45677.75</v>
          </cell>
          <cell r="F27">
            <v>12223137.4</v>
          </cell>
          <cell r="G27">
            <v>5875669.0899999999</v>
          </cell>
          <cell r="H27">
            <v>74125.960000000006</v>
          </cell>
          <cell r="K27">
            <v>49407.13</v>
          </cell>
          <cell r="L27">
            <v>19761596.849999998</v>
          </cell>
          <cell r="M27">
            <v>0</v>
          </cell>
        </row>
        <row r="28">
          <cell r="D28">
            <v>122676.55</v>
          </cell>
          <cell r="F28">
            <v>22544000.920000002</v>
          </cell>
          <cell r="G28">
            <v>1221764.24</v>
          </cell>
          <cell r="K28">
            <v>1300</v>
          </cell>
          <cell r="L28">
            <v>23889741.710000001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D30">
            <v>173199.64</v>
          </cell>
          <cell r="E30">
            <v>3004.22</v>
          </cell>
          <cell r="F30">
            <v>1688233.01</v>
          </cell>
          <cell r="G30">
            <v>72209.179999999993</v>
          </cell>
          <cell r="H30">
            <v>8114.92</v>
          </cell>
          <cell r="K30">
            <v>1579.44</v>
          </cell>
          <cell r="L30">
            <v>1946340.41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40">
          <cell r="N40">
            <v>2619606.54</v>
          </cell>
        </row>
        <row r="41">
          <cell r="N41">
            <v>1970954.76</v>
          </cell>
        </row>
        <row r="42">
          <cell r="N42">
            <v>0</v>
          </cell>
        </row>
        <row r="43">
          <cell r="N43">
            <v>326329.15999999997</v>
          </cell>
        </row>
        <row r="44">
          <cell r="N44">
            <v>144574.54</v>
          </cell>
        </row>
        <row r="45">
          <cell r="N45">
            <v>1348560.58</v>
          </cell>
        </row>
        <row r="47">
          <cell r="N47">
            <v>2546720.39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8272062.7800000003</v>
          </cell>
        </row>
        <row r="52">
          <cell r="N52">
            <v>727357.16</v>
          </cell>
        </row>
        <row r="54">
          <cell r="N54">
            <v>419600.09</v>
          </cell>
        </row>
        <row r="55">
          <cell r="N55">
            <v>0</v>
          </cell>
        </row>
        <row r="56">
          <cell r="N56">
            <v>7675970.2000000002</v>
          </cell>
        </row>
        <row r="59">
          <cell r="N59">
            <v>3094899.0900000101</v>
          </cell>
        </row>
        <row r="60">
          <cell r="N60">
            <v>300104.52</v>
          </cell>
        </row>
        <row r="61">
          <cell r="N61">
            <v>2794794.5700000101</v>
          </cell>
        </row>
      </sheetData>
      <sheetData sheetId="3">
        <row r="4">
          <cell r="D4">
            <v>8420587.7200000007</v>
          </cell>
          <cell r="E4">
            <v>1571114.17</v>
          </cell>
          <cell r="F4">
            <v>46645684.780000001</v>
          </cell>
          <cell r="G4">
            <v>2769970.38</v>
          </cell>
          <cell r="H4">
            <v>228530.24</v>
          </cell>
          <cell r="K4">
            <v>20032.419999999998</v>
          </cell>
          <cell r="L4">
            <v>59655919.710000008</v>
          </cell>
          <cell r="M4">
            <v>0</v>
          </cell>
          <cell r="N4">
            <v>59655919.710000008</v>
          </cell>
        </row>
        <row r="5">
          <cell r="D5">
            <v>99313.77</v>
          </cell>
          <cell r="G5">
            <v>157025.98000000001</v>
          </cell>
          <cell r="H5">
            <v>23568.15</v>
          </cell>
          <cell r="L5">
            <v>279907.90000000002</v>
          </cell>
          <cell r="M5">
            <v>0</v>
          </cell>
        </row>
        <row r="6">
          <cell r="D6">
            <v>3765.33</v>
          </cell>
          <cell r="L6">
            <v>3765.33</v>
          </cell>
          <cell r="M6">
            <v>0</v>
          </cell>
        </row>
        <row r="8">
          <cell r="D8">
            <v>2417735.08</v>
          </cell>
          <cell r="E8">
            <v>129094.86</v>
          </cell>
          <cell r="F8">
            <v>15711090.85</v>
          </cell>
          <cell r="G8">
            <v>644285.28</v>
          </cell>
          <cell r="H8">
            <v>40394.080000000002</v>
          </cell>
          <cell r="K8">
            <v>2516.1799999999998</v>
          </cell>
          <cell r="L8">
            <v>18945116.329999998</v>
          </cell>
          <cell r="M8">
            <v>0</v>
          </cell>
        </row>
        <row r="9">
          <cell r="D9">
            <v>211471</v>
          </cell>
          <cell r="E9">
            <v>10703.71</v>
          </cell>
          <cell r="F9">
            <v>6981066</v>
          </cell>
          <cell r="G9">
            <v>9543.6200000000008</v>
          </cell>
          <cell r="H9">
            <v>200</v>
          </cell>
          <cell r="L9">
            <v>7212984.3300000001</v>
          </cell>
          <cell r="M9">
            <v>0</v>
          </cell>
        </row>
        <row r="10">
          <cell r="D10">
            <v>-417038.23</v>
          </cell>
          <cell r="E10">
            <v>-19065</v>
          </cell>
          <cell r="F10">
            <v>-3255266.58</v>
          </cell>
          <cell r="G10">
            <v>-94517.02</v>
          </cell>
          <cell r="H10">
            <v>-1876.44</v>
          </cell>
          <cell r="K10">
            <v>-829.36</v>
          </cell>
          <cell r="L10">
            <v>-3788592.63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D15">
            <v>230697.06</v>
          </cell>
          <cell r="G15">
            <v>185034.14</v>
          </cell>
          <cell r="H15">
            <v>35728.879999999997</v>
          </cell>
          <cell r="I15">
            <v>0</v>
          </cell>
          <cell r="K15">
            <v>2670</v>
          </cell>
          <cell r="L15">
            <v>454130.08</v>
          </cell>
          <cell r="M15">
            <v>0</v>
          </cell>
        </row>
        <row r="16">
          <cell r="D16">
            <v>54941.8</v>
          </cell>
          <cell r="K16">
            <v>0</v>
          </cell>
          <cell r="L16">
            <v>54941.8</v>
          </cell>
          <cell r="M16">
            <v>0</v>
          </cell>
        </row>
        <row r="17">
          <cell r="D17">
            <v>903883.09</v>
          </cell>
          <cell r="E17">
            <v>48678.01</v>
          </cell>
          <cell r="F17">
            <v>6589573.9000000004</v>
          </cell>
          <cell r="G17">
            <v>268507.14</v>
          </cell>
          <cell r="H17">
            <v>13337.32</v>
          </cell>
          <cell r="K17">
            <v>1207.0899999999999</v>
          </cell>
          <cell r="L17">
            <v>7825186.5499999998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671101.34</v>
          </cell>
          <cell r="E21">
            <v>178730.26</v>
          </cell>
          <cell r="F21">
            <v>5537753.4500000002</v>
          </cell>
          <cell r="G21">
            <v>327610.08</v>
          </cell>
          <cell r="H21">
            <v>22637.99</v>
          </cell>
          <cell r="K21">
            <v>19213.02</v>
          </cell>
          <cell r="L21">
            <v>6757046.1399999997</v>
          </cell>
          <cell r="M21">
            <v>0</v>
          </cell>
        </row>
        <row r="23">
          <cell r="D23">
            <v>961380.67</v>
          </cell>
          <cell r="E23">
            <v>445481.27</v>
          </cell>
          <cell r="F23">
            <v>4496994.76</v>
          </cell>
          <cell r="G23">
            <v>766429.46</v>
          </cell>
          <cell r="H23">
            <v>78560.5</v>
          </cell>
          <cell r="K23">
            <v>20032.419999999998</v>
          </cell>
          <cell r="L23">
            <v>6768879.0799999991</v>
          </cell>
          <cell r="M23">
            <v>0</v>
          </cell>
        </row>
        <row r="24">
          <cell r="D24">
            <v>1665523.3</v>
          </cell>
          <cell r="E24">
            <v>301336.77</v>
          </cell>
          <cell r="F24">
            <v>11753604.810000001</v>
          </cell>
          <cell r="G24">
            <v>624177.15</v>
          </cell>
          <cell r="H24">
            <v>23277.53</v>
          </cell>
          <cell r="K24">
            <v>8693.56</v>
          </cell>
          <cell r="L24">
            <v>14376613.120000001</v>
          </cell>
          <cell r="M24">
            <v>0</v>
          </cell>
        </row>
        <row r="25">
          <cell r="D25">
            <v>2479947.4700000002</v>
          </cell>
          <cell r="F25">
            <v>19998681.789999999</v>
          </cell>
          <cell r="G25">
            <v>82904.009999999995</v>
          </cell>
          <cell r="H25">
            <v>2417.6</v>
          </cell>
          <cell r="L25">
            <v>22563950.870000001</v>
          </cell>
          <cell r="M25">
            <v>0</v>
          </cell>
        </row>
        <row r="27">
          <cell r="D27">
            <v>5125307.13</v>
          </cell>
          <cell r="E27">
            <v>327709.23</v>
          </cell>
          <cell r="F27">
            <v>31153711.050000001</v>
          </cell>
          <cell r="G27">
            <v>1303470.67</v>
          </cell>
          <cell r="H27">
            <v>136735.67000000001</v>
          </cell>
          <cell r="K27">
            <v>5779.33</v>
          </cell>
          <cell r="L27">
            <v>38052713.079999998</v>
          </cell>
          <cell r="M27">
            <v>0</v>
          </cell>
        </row>
        <row r="28">
          <cell r="D28">
            <v>186010.85</v>
          </cell>
          <cell r="F28">
            <v>7034903.8200000003</v>
          </cell>
          <cell r="G28">
            <v>39835</v>
          </cell>
          <cell r="L28">
            <v>7260749.6699999999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D30">
            <v>60113.43</v>
          </cell>
          <cell r="G30">
            <v>92519.97</v>
          </cell>
          <cell r="H30">
            <v>10718.67</v>
          </cell>
          <cell r="L30">
            <v>163352.07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1211.4000000000001</v>
          </cell>
          <cell r="F34">
            <v>209883</v>
          </cell>
          <cell r="L34">
            <v>211094.39999999999</v>
          </cell>
          <cell r="M34">
            <v>0</v>
          </cell>
        </row>
        <row r="40">
          <cell r="N40">
            <v>9523327.8100000005</v>
          </cell>
        </row>
        <row r="41">
          <cell r="N41">
            <v>3941122.39</v>
          </cell>
        </row>
        <row r="42">
          <cell r="N42">
            <v>0</v>
          </cell>
        </row>
        <row r="43">
          <cell r="N43">
            <v>113253.93</v>
          </cell>
        </row>
        <row r="44">
          <cell r="N44">
            <v>0</v>
          </cell>
        </row>
        <row r="45">
          <cell r="N45">
            <v>108791.23</v>
          </cell>
        </row>
        <row r="47">
          <cell r="N47">
            <v>3257096.41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7978138.4800000004</v>
          </cell>
        </row>
        <row r="52">
          <cell r="N52">
            <v>79460.41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2871635.52</v>
          </cell>
        </row>
        <row r="59">
          <cell r="N59">
            <v>2759617.6699999846</v>
          </cell>
        </row>
        <row r="60">
          <cell r="N60">
            <v>652063.44999999995</v>
          </cell>
        </row>
        <row r="61">
          <cell r="N61">
            <v>2107554.2199999848</v>
          </cell>
        </row>
      </sheetData>
      <sheetData sheetId="4">
        <row r="4">
          <cell r="D4">
            <v>6737446.2199999997</v>
          </cell>
          <cell r="E4">
            <v>1779149.68</v>
          </cell>
          <cell r="F4">
            <v>69221390.569999993</v>
          </cell>
          <cell r="G4">
            <v>3788745.91</v>
          </cell>
          <cell r="H4">
            <v>247177.71</v>
          </cell>
          <cell r="K4">
            <v>39252.86</v>
          </cell>
          <cell r="L4">
            <v>81813162.949999988</v>
          </cell>
          <cell r="M4">
            <v>0</v>
          </cell>
          <cell r="N4">
            <v>81813162.949999988</v>
          </cell>
        </row>
        <row r="5">
          <cell r="D5">
            <v>43812.04</v>
          </cell>
          <cell r="E5">
            <v>0</v>
          </cell>
          <cell r="F5">
            <v>0</v>
          </cell>
          <cell r="G5">
            <v>16599.259999999998</v>
          </cell>
          <cell r="H5">
            <v>0</v>
          </cell>
          <cell r="I5">
            <v>0</v>
          </cell>
          <cell r="L5">
            <v>60411.3</v>
          </cell>
          <cell r="M5">
            <v>0</v>
          </cell>
        </row>
        <row r="6">
          <cell r="D6">
            <v>20449.03</v>
          </cell>
          <cell r="F6">
            <v>342324.85</v>
          </cell>
          <cell r="G6">
            <v>103563.5</v>
          </cell>
          <cell r="H6">
            <v>357137.76</v>
          </cell>
          <cell r="L6">
            <v>823475.14</v>
          </cell>
          <cell r="M6">
            <v>0</v>
          </cell>
        </row>
        <row r="8">
          <cell r="D8">
            <v>2421578.5299999998</v>
          </cell>
          <cell r="E8">
            <v>127294.44</v>
          </cell>
          <cell r="F8">
            <v>23378017.609999999</v>
          </cell>
          <cell r="G8">
            <v>1343698.64</v>
          </cell>
          <cell r="H8">
            <v>53472.18</v>
          </cell>
          <cell r="K8">
            <v>14468.54</v>
          </cell>
          <cell r="L8">
            <v>27338529.939999998</v>
          </cell>
          <cell r="M8">
            <v>0</v>
          </cell>
        </row>
        <row r="9">
          <cell r="D9">
            <v>6217581.1200000001</v>
          </cell>
          <cell r="E9">
            <v>10809.43</v>
          </cell>
          <cell r="F9">
            <v>7892990.79</v>
          </cell>
          <cell r="G9">
            <v>3299363.17</v>
          </cell>
          <cell r="H9">
            <v>15349.62</v>
          </cell>
          <cell r="L9">
            <v>17436094.129999999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D13">
            <v>-382844.7</v>
          </cell>
          <cell r="E13">
            <v>-16357.7</v>
          </cell>
          <cell r="F13">
            <v>-4627232.45</v>
          </cell>
          <cell r="G13">
            <v>-399215.53</v>
          </cell>
          <cell r="H13">
            <v>-2807.36</v>
          </cell>
          <cell r="K13">
            <v>-6412.26</v>
          </cell>
          <cell r="L13">
            <v>-5434870.0000000009</v>
          </cell>
          <cell r="M13">
            <v>0</v>
          </cell>
        </row>
        <row r="15">
          <cell r="D15">
            <v>90284.23</v>
          </cell>
          <cell r="F15">
            <v>0</v>
          </cell>
          <cell r="G15">
            <v>619098.07999999996</v>
          </cell>
          <cell r="H15">
            <v>0</v>
          </cell>
          <cell r="K15">
            <v>20344.490000000002</v>
          </cell>
          <cell r="L15">
            <v>729726.79999999993</v>
          </cell>
          <cell r="M15">
            <v>0</v>
          </cell>
        </row>
        <row r="16">
          <cell r="D16">
            <v>275000.23</v>
          </cell>
          <cell r="E16">
            <v>0</v>
          </cell>
          <cell r="F16">
            <v>2509751.34</v>
          </cell>
          <cell r="G16">
            <v>0</v>
          </cell>
          <cell r="H16">
            <v>0</v>
          </cell>
          <cell r="L16">
            <v>2784751.57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D20">
            <v>767502.53</v>
          </cell>
          <cell r="E20">
            <v>47422.67</v>
          </cell>
          <cell r="F20">
            <v>9163611.9100000001</v>
          </cell>
          <cell r="G20">
            <v>634369.75</v>
          </cell>
          <cell r="H20">
            <v>490.8</v>
          </cell>
          <cell r="K20">
            <v>2085.2800000000002</v>
          </cell>
          <cell r="L20">
            <v>10615482.939999999</v>
          </cell>
          <cell r="M20">
            <v>0</v>
          </cell>
        </row>
        <row r="21">
          <cell r="D21">
            <v>898047.14</v>
          </cell>
          <cell r="E21">
            <v>206508.33</v>
          </cell>
          <cell r="F21">
            <v>7799054.2300000004</v>
          </cell>
          <cell r="G21">
            <v>481924.16</v>
          </cell>
          <cell r="H21">
            <v>24828.720000000001</v>
          </cell>
          <cell r="I21">
            <v>0</v>
          </cell>
          <cell r="K21">
            <v>44263.48</v>
          </cell>
          <cell r="L21">
            <v>9454626.0600000024</v>
          </cell>
          <cell r="M21">
            <v>0</v>
          </cell>
        </row>
        <row r="23">
          <cell r="D23">
            <v>288828.09000000003</v>
          </cell>
          <cell r="F23">
            <v>2096210.97</v>
          </cell>
          <cell r="G23">
            <v>1183125.5</v>
          </cell>
          <cell r="H23">
            <v>0</v>
          </cell>
          <cell r="K23">
            <v>39252.86</v>
          </cell>
          <cell r="L23">
            <v>3607417.42</v>
          </cell>
          <cell r="M23">
            <v>0</v>
          </cell>
        </row>
        <row r="24">
          <cell r="D24">
            <v>1222905.76</v>
          </cell>
          <cell r="E24">
            <v>164115.74</v>
          </cell>
          <cell r="F24">
            <v>18811960.460000001</v>
          </cell>
          <cell r="G24">
            <v>1221790.1599999999</v>
          </cell>
          <cell r="H24">
            <v>2379.54</v>
          </cell>
          <cell r="K24">
            <v>9092.2099999999991</v>
          </cell>
          <cell r="L24">
            <v>21432243.870000001</v>
          </cell>
          <cell r="M24">
            <v>0</v>
          </cell>
        </row>
        <row r="25">
          <cell r="D25">
            <v>2173291.09</v>
          </cell>
          <cell r="E25">
            <v>47066.83</v>
          </cell>
          <cell r="F25">
            <v>29390826.149999999</v>
          </cell>
          <cell r="G25">
            <v>260902</v>
          </cell>
          <cell r="H25">
            <v>374432.56</v>
          </cell>
          <cell r="L25">
            <v>32246518.629999999</v>
          </cell>
          <cell r="M25">
            <v>0</v>
          </cell>
        </row>
        <row r="27">
          <cell r="D27">
            <v>4837089.66</v>
          </cell>
          <cell r="E27">
            <v>417681.83</v>
          </cell>
          <cell r="F27">
            <v>45807001.310000002</v>
          </cell>
          <cell r="G27">
            <v>2384817.11</v>
          </cell>
          <cell r="H27">
            <v>72495.42</v>
          </cell>
          <cell r="K27">
            <v>31464.17</v>
          </cell>
          <cell r="L27">
            <v>53550549.500000007</v>
          </cell>
          <cell r="M27">
            <v>0</v>
          </cell>
        </row>
        <row r="28">
          <cell r="D28">
            <v>2674313.38</v>
          </cell>
          <cell r="E28">
            <v>0</v>
          </cell>
          <cell r="F28">
            <v>27536939.210000001</v>
          </cell>
          <cell r="G28">
            <v>4297563.17</v>
          </cell>
          <cell r="H28">
            <v>0</v>
          </cell>
          <cell r="L28">
            <v>34508815.759999998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16114.44</v>
          </cell>
          <cell r="G34">
            <v>9058.09</v>
          </cell>
          <cell r="H34">
            <v>0</v>
          </cell>
          <cell r="L34">
            <v>25172.53</v>
          </cell>
          <cell r="M34">
            <v>0</v>
          </cell>
        </row>
        <row r="40">
          <cell r="N40">
            <v>4680892.8499999996</v>
          </cell>
        </row>
        <row r="41">
          <cell r="N41">
            <v>6036215.6399999997</v>
          </cell>
        </row>
        <row r="42">
          <cell r="N42">
            <v>134898.06</v>
          </cell>
        </row>
        <row r="43">
          <cell r="N43">
            <v>271767.64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990316.58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28168314.010000002</v>
          </cell>
        </row>
        <row r="52">
          <cell r="N52">
            <v>5085924.4400000004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7688377.7699999996</v>
          </cell>
        </row>
        <row r="59">
          <cell r="N59">
            <v>15683076.189999949</v>
          </cell>
        </row>
        <row r="60">
          <cell r="N60">
            <v>3809366.97</v>
          </cell>
        </row>
        <row r="61">
          <cell r="N61">
            <v>11873709.219999949</v>
          </cell>
        </row>
      </sheetData>
      <sheetData sheetId="5">
        <row r="4">
          <cell r="D4">
            <v>15855667</v>
          </cell>
          <cell r="E4">
            <v>1697346</v>
          </cell>
          <cell r="F4">
            <v>7011891</v>
          </cell>
          <cell r="G4">
            <v>3284035</v>
          </cell>
          <cell r="H4">
            <v>5290997</v>
          </cell>
          <cell r="K4">
            <v>73315</v>
          </cell>
          <cell r="L4">
            <v>33213251</v>
          </cell>
          <cell r="M4">
            <v>0</v>
          </cell>
          <cell r="N4">
            <v>33213251</v>
          </cell>
        </row>
        <row r="5">
          <cell r="D5">
            <v>437710</v>
          </cell>
          <cell r="E5">
            <v>0</v>
          </cell>
          <cell r="F5">
            <v>0</v>
          </cell>
          <cell r="G5">
            <v>86586</v>
          </cell>
          <cell r="H5">
            <v>361922</v>
          </cell>
          <cell r="L5">
            <v>886218</v>
          </cell>
          <cell r="M5">
            <v>0</v>
          </cell>
        </row>
        <row r="6">
          <cell r="D6">
            <v>386478</v>
          </cell>
          <cell r="E6">
            <v>0</v>
          </cell>
          <cell r="F6">
            <v>0</v>
          </cell>
          <cell r="G6">
            <v>0</v>
          </cell>
          <cell r="H6">
            <v>75617</v>
          </cell>
          <cell r="L6">
            <v>462095</v>
          </cell>
          <cell r="M6">
            <v>0</v>
          </cell>
        </row>
        <row r="8">
          <cell r="D8">
            <v>4143478</v>
          </cell>
          <cell r="E8">
            <v>81170</v>
          </cell>
          <cell r="F8">
            <v>1402858</v>
          </cell>
          <cell r="G8">
            <v>592197</v>
          </cell>
          <cell r="H8">
            <v>936775</v>
          </cell>
          <cell r="K8">
            <v>61889</v>
          </cell>
          <cell r="L8">
            <v>7218367</v>
          </cell>
          <cell r="M8">
            <v>0</v>
          </cell>
        </row>
        <row r="9">
          <cell r="D9">
            <v>775544</v>
          </cell>
          <cell r="E9">
            <v>9585</v>
          </cell>
          <cell r="F9">
            <v>587703</v>
          </cell>
          <cell r="G9">
            <v>532765</v>
          </cell>
          <cell r="H9">
            <v>432087</v>
          </cell>
          <cell r="L9">
            <v>2337684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D13">
            <v>-467739</v>
          </cell>
          <cell r="E13">
            <v>-15158</v>
          </cell>
          <cell r="F13">
            <v>-141799</v>
          </cell>
          <cell r="G13">
            <v>-86993</v>
          </cell>
          <cell r="H13">
            <v>-36933</v>
          </cell>
          <cell r="K13">
            <v>-9302</v>
          </cell>
          <cell r="L13">
            <v>-757924</v>
          </cell>
          <cell r="M13">
            <v>0</v>
          </cell>
        </row>
        <row r="15">
          <cell r="D15">
            <v>804756</v>
          </cell>
          <cell r="E15">
            <v>15</v>
          </cell>
          <cell r="F15">
            <v>0</v>
          </cell>
          <cell r="G15">
            <v>131131</v>
          </cell>
          <cell r="H15">
            <v>859197</v>
          </cell>
          <cell r="L15">
            <v>1795099</v>
          </cell>
          <cell r="M15">
            <v>0</v>
          </cell>
        </row>
        <row r="16">
          <cell r="D16">
            <v>1550572</v>
          </cell>
          <cell r="E16">
            <v>-9869</v>
          </cell>
          <cell r="F16">
            <v>47</v>
          </cell>
          <cell r="G16">
            <v>32446</v>
          </cell>
          <cell r="H16">
            <v>157210</v>
          </cell>
          <cell r="L16">
            <v>1730406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123037</v>
          </cell>
          <cell r="E21">
            <v>0</v>
          </cell>
          <cell r="F21">
            <v>1773016</v>
          </cell>
          <cell r="G21">
            <v>647</v>
          </cell>
          <cell r="H21">
            <v>-273128</v>
          </cell>
          <cell r="L21">
            <v>1623572</v>
          </cell>
          <cell r="M21">
            <v>0</v>
          </cell>
        </row>
        <row r="23">
          <cell r="D23">
            <v>4479823</v>
          </cell>
          <cell r="E23">
            <v>74107</v>
          </cell>
          <cell r="F23">
            <v>33802</v>
          </cell>
          <cell r="G23">
            <v>1106754</v>
          </cell>
          <cell r="H23">
            <v>1508304</v>
          </cell>
          <cell r="L23">
            <v>7202790</v>
          </cell>
          <cell r="M23">
            <v>0</v>
          </cell>
        </row>
        <row r="24">
          <cell r="D24">
            <v>1829808</v>
          </cell>
          <cell r="E24">
            <v>366595</v>
          </cell>
          <cell r="F24">
            <v>1224348</v>
          </cell>
          <cell r="G24">
            <v>326379</v>
          </cell>
          <cell r="H24">
            <v>428573</v>
          </cell>
          <cell r="K24">
            <v>8013</v>
          </cell>
          <cell r="L24">
            <v>4183716</v>
          </cell>
          <cell r="M24">
            <v>0</v>
          </cell>
        </row>
        <row r="25">
          <cell r="D25">
            <v>2014029</v>
          </cell>
          <cell r="E25">
            <v>0</v>
          </cell>
          <cell r="F25">
            <v>1996957</v>
          </cell>
          <cell r="G25">
            <v>491470</v>
          </cell>
          <cell r="H25">
            <v>1462770</v>
          </cell>
          <cell r="L25">
            <v>5965226</v>
          </cell>
          <cell r="M25">
            <v>0</v>
          </cell>
        </row>
        <row r="27">
          <cell r="D27">
            <v>8894321</v>
          </cell>
          <cell r="E27">
            <v>249345</v>
          </cell>
          <cell r="F27">
            <v>4559844</v>
          </cell>
          <cell r="G27">
            <v>1238975</v>
          </cell>
          <cell r="H27">
            <v>2901239</v>
          </cell>
          <cell r="K27">
            <v>29156</v>
          </cell>
          <cell r="L27">
            <v>17872880</v>
          </cell>
          <cell r="M27">
            <v>0</v>
          </cell>
        </row>
        <row r="28">
          <cell r="D28">
            <v>4072514</v>
          </cell>
          <cell r="E28">
            <v>-38791</v>
          </cell>
          <cell r="F28">
            <v>1195584</v>
          </cell>
          <cell r="G28">
            <v>1418027</v>
          </cell>
          <cell r="H28">
            <v>3946472</v>
          </cell>
          <cell r="L28">
            <v>10593806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883699</v>
          </cell>
          <cell r="E34">
            <v>-50156</v>
          </cell>
          <cell r="F34">
            <v>-814353</v>
          </cell>
          <cell r="G34">
            <v>-172419</v>
          </cell>
          <cell r="H34">
            <v>-262929</v>
          </cell>
          <cell r="K34">
            <v>-3058</v>
          </cell>
          <cell r="L34">
            <v>-419216</v>
          </cell>
          <cell r="M34">
            <v>0</v>
          </cell>
        </row>
        <row r="40">
          <cell r="N40">
            <v>591243</v>
          </cell>
        </row>
        <row r="41">
          <cell r="N41">
            <v>624935</v>
          </cell>
        </row>
        <row r="42">
          <cell r="N42">
            <v>105536</v>
          </cell>
        </row>
        <row r="43">
          <cell r="N43">
            <v>6659</v>
          </cell>
        </row>
        <row r="44">
          <cell r="N44">
            <v>142886</v>
          </cell>
        </row>
        <row r="45">
          <cell r="N45">
            <v>0</v>
          </cell>
        </row>
        <row r="47">
          <cell r="N47">
            <v>917002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1711438</v>
          </cell>
        </row>
        <row r="52">
          <cell r="N52">
            <v>0</v>
          </cell>
        </row>
        <row r="54">
          <cell r="N54">
            <v>14472</v>
          </cell>
        </row>
        <row r="55">
          <cell r="N55">
            <v>0</v>
          </cell>
        </row>
        <row r="56">
          <cell r="N56">
            <v>0</v>
          </cell>
        </row>
        <row r="59">
          <cell r="N59">
            <v>37327845</v>
          </cell>
        </row>
        <row r="60">
          <cell r="N60">
            <v>606944</v>
          </cell>
        </row>
        <row r="61">
          <cell r="N61">
            <v>36720901</v>
          </cell>
        </row>
      </sheetData>
      <sheetData sheetId="6">
        <row r="4">
          <cell r="D4">
            <v>4951583.9000000004</v>
          </cell>
          <cell r="E4">
            <v>1050869.23</v>
          </cell>
          <cell r="F4">
            <v>9792724.4399999995</v>
          </cell>
          <cell r="G4">
            <v>1149597.81</v>
          </cell>
          <cell r="H4">
            <v>721000.15</v>
          </cell>
          <cell r="I4">
            <v>1808045.41</v>
          </cell>
          <cell r="K4">
            <v>560748.01</v>
          </cell>
          <cell r="L4">
            <v>20034568.949999999</v>
          </cell>
          <cell r="M4">
            <v>0</v>
          </cell>
          <cell r="N4">
            <v>20034568.949999999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8030.61</v>
          </cell>
          <cell r="H5">
            <v>54212.57</v>
          </cell>
          <cell r="I5">
            <v>519858.55</v>
          </cell>
          <cell r="K5">
            <v>4951.8599999999997</v>
          </cell>
          <cell r="L5">
            <v>587053.59</v>
          </cell>
          <cell r="M5">
            <v>0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345539.87</v>
          </cell>
          <cell r="I6">
            <v>0</v>
          </cell>
          <cell r="K6">
            <v>0</v>
          </cell>
          <cell r="L6">
            <v>345539.87</v>
          </cell>
          <cell r="M6">
            <v>0</v>
          </cell>
        </row>
        <row r="8">
          <cell r="D8">
            <v>1802591.83</v>
          </cell>
          <cell r="E8">
            <v>142218.84</v>
          </cell>
          <cell r="F8">
            <v>2748750.36</v>
          </cell>
          <cell r="G8">
            <v>473846.93</v>
          </cell>
          <cell r="H8">
            <v>523769.67</v>
          </cell>
          <cell r="I8">
            <v>773960.81</v>
          </cell>
          <cell r="K8">
            <v>245.4</v>
          </cell>
          <cell r="L8">
            <v>6465383.8399999999</v>
          </cell>
          <cell r="M8">
            <v>0</v>
          </cell>
        </row>
        <row r="9">
          <cell r="D9">
            <v>69613.97</v>
          </cell>
          <cell r="E9">
            <v>17032.830000000002</v>
          </cell>
          <cell r="F9">
            <v>4458120.59</v>
          </cell>
          <cell r="G9">
            <v>2009.83</v>
          </cell>
          <cell r="H9">
            <v>7585.46</v>
          </cell>
          <cell r="I9">
            <v>0</v>
          </cell>
          <cell r="K9">
            <v>0</v>
          </cell>
          <cell r="L9">
            <v>4554362.68</v>
          </cell>
          <cell r="M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91167.22</v>
          </cell>
          <cell r="H15">
            <v>158922.73000000001</v>
          </cell>
          <cell r="I15">
            <v>0</v>
          </cell>
          <cell r="K15">
            <v>179239.55</v>
          </cell>
          <cell r="L15">
            <v>429329.5</v>
          </cell>
          <cell r="M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3032.03</v>
          </cell>
          <cell r="I16">
            <v>0</v>
          </cell>
          <cell r="K16">
            <v>0</v>
          </cell>
          <cell r="L16">
            <v>3032.03</v>
          </cell>
          <cell r="M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D21">
            <v>0</v>
          </cell>
          <cell r="E21">
            <v>0</v>
          </cell>
          <cell r="F21">
            <v>914550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914550</v>
          </cell>
          <cell r="M21">
            <v>0</v>
          </cell>
        </row>
        <row r="23">
          <cell r="D23">
            <v>482794.98</v>
          </cell>
          <cell r="E23">
            <v>23707.14</v>
          </cell>
          <cell r="F23">
            <v>43698.09</v>
          </cell>
          <cell r="G23">
            <v>194452.75</v>
          </cell>
          <cell r="H23">
            <v>233645.68</v>
          </cell>
          <cell r="I23">
            <v>893355.79</v>
          </cell>
          <cell r="K23">
            <v>560535</v>
          </cell>
          <cell r="L23">
            <v>2432189.4299999997</v>
          </cell>
          <cell r="M23">
            <v>0</v>
          </cell>
        </row>
        <row r="24">
          <cell r="D24">
            <v>1074448.95</v>
          </cell>
          <cell r="E24">
            <v>328957.46999999997</v>
          </cell>
          <cell r="F24">
            <v>1097442.27</v>
          </cell>
          <cell r="G24">
            <v>201690.06</v>
          </cell>
          <cell r="H24">
            <v>171526.13</v>
          </cell>
          <cell r="I24">
            <v>776923.51</v>
          </cell>
          <cell r="K24">
            <v>239.38</v>
          </cell>
          <cell r="L24">
            <v>3651227.7699999996</v>
          </cell>
          <cell r="M24">
            <v>0</v>
          </cell>
        </row>
        <row r="25">
          <cell r="D25">
            <v>284286.25</v>
          </cell>
          <cell r="E25">
            <v>118012.56</v>
          </cell>
          <cell r="F25">
            <v>5820510.8300000001</v>
          </cell>
          <cell r="G25">
            <v>32587.63</v>
          </cell>
          <cell r="H25">
            <v>1389916.81</v>
          </cell>
          <cell r="I25">
            <v>0</v>
          </cell>
          <cell r="K25">
            <v>0</v>
          </cell>
          <cell r="L25">
            <v>7645314.0800000001</v>
          </cell>
          <cell r="M25">
            <v>0</v>
          </cell>
        </row>
        <row r="27">
          <cell r="D27">
            <v>2887069.35</v>
          </cell>
          <cell r="E27">
            <v>123646.19</v>
          </cell>
          <cell r="F27">
            <v>5910613.1900000004</v>
          </cell>
          <cell r="G27">
            <v>721138.53</v>
          </cell>
          <cell r="H27">
            <v>635845.18999999994</v>
          </cell>
          <cell r="I27">
            <v>1025299.22</v>
          </cell>
          <cell r="K27">
            <v>179479.32</v>
          </cell>
          <cell r="L27">
            <v>11483090.99</v>
          </cell>
          <cell r="M27">
            <v>0</v>
          </cell>
        </row>
        <row r="28">
          <cell r="D28">
            <v>313063.09999999998</v>
          </cell>
          <cell r="E28">
            <v>110850</v>
          </cell>
          <cell r="F28">
            <v>1991779.3</v>
          </cell>
          <cell r="G28">
            <v>5350</v>
          </cell>
          <cell r="H28">
            <v>12128.12</v>
          </cell>
          <cell r="I28">
            <v>0</v>
          </cell>
          <cell r="K28">
            <v>0</v>
          </cell>
          <cell r="L28">
            <v>2433170.52</v>
          </cell>
          <cell r="M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D34">
            <v>-8498.24</v>
          </cell>
          <cell r="E34">
            <v>32.19</v>
          </cell>
          <cell r="F34">
            <v>-67177.929999999993</v>
          </cell>
          <cell r="G34">
            <v>6057.84</v>
          </cell>
          <cell r="H34">
            <v>0</v>
          </cell>
          <cell r="I34">
            <v>-4352.55</v>
          </cell>
          <cell r="K34">
            <v>11.57</v>
          </cell>
          <cell r="L34">
            <v>-73927.12</v>
          </cell>
          <cell r="M34">
            <v>0</v>
          </cell>
        </row>
        <row r="40">
          <cell r="N40">
            <v>2084214.57</v>
          </cell>
        </row>
        <row r="41">
          <cell r="N41">
            <v>263791.84999999998</v>
          </cell>
        </row>
        <row r="42">
          <cell r="N42">
            <v>148565.53</v>
          </cell>
        </row>
        <row r="43">
          <cell r="N43">
            <v>201208.19</v>
          </cell>
        </row>
        <row r="44">
          <cell r="N44">
            <v>0</v>
          </cell>
        </row>
        <row r="45">
          <cell r="N45">
            <v>6802.9</v>
          </cell>
        </row>
        <row r="47">
          <cell r="N47">
            <v>1332603.1200000001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884834.09</v>
          </cell>
        </row>
        <row r="52">
          <cell r="N52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84418.5</v>
          </cell>
        </row>
        <row r="59">
          <cell r="N59">
            <v>1790625.31</v>
          </cell>
        </row>
        <row r="60">
          <cell r="N60">
            <v>0</v>
          </cell>
        </row>
        <row r="61">
          <cell r="N61">
            <v>5191190.4600000065</v>
          </cell>
        </row>
      </sheetData>
      <sheetData sheetId="7">
        <row r="4">
          <cell r="D4">
            <v>635881</v>
          </cell>
          <cell r="E4">
            <v>0</v>
          </cell>
          <cell r="F4">
            <v>5956172</v>
          </cell>
          <cell r="G4">
            <v>271617</v>
          </cell>
          <cell r="L4">
            <v>6863670</v>
          </cell>
          <cell r="M4">
            <v>0</v>
          </cell>
          <cell r="N4">
            <v>6863670</v>
          </cell>
        </row>
        <row r="5">
          <cell r="D5">
            <v>209264</v>
          </cell>
          <cell r="F5">
            <v>881503</v>
          </cell>
          <cell r="G5">
            <v>105685</v>
          </cell>
          <cell r="L5">
            <v>1196452</v>
          </cell>
          <cell r="M5">
            <v>0</v>
          </cell>
        </row>
        <row r="6">
          <cell r="F6">
            <v>350020</v>
          </cell>
          <cell r="L6">
            <v>350020</v>
          </cell>
          <cell r="M6">
            <v>0</v>
          </cell>
        </row>
        <row r="8">
          <cell r="D8">
            <v>89595</v>
          </cell>
          <cell r="F8">
            <v>560741</v>
          </cell>
          <cell r="G8">
            <v>117677</v>
          </cell>
          <cell r="L8">
            <v>768013</v>
          </cell>
          <cell r="M8">
            <v>0</v>
          </cell>
        </row>
        <row r="9">
          <cell r="F9">
            <v>358285</v>
          </cell>
          <cell r="L9">
            <v>358285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D13">
            <v>-30948</v>
          </cell>
          <cell r="F13">
            <v>-143048</v>
          </cell>
          <cell r="G13">
            <v>-48630</v>
          </cell>
          <cell r="L13">
            <v>-222626</v>
          </cell>
          <cell r="M13">
            <v>0</v>
          </cell>
        </row>
        <row r="15">
          <cell r="D15">
            <v>247470</v>
          </cell>
          <cell r="F15">
            <v>1036234</v>
          </cell>
          <cell r="G15">
            <v>94545</v>
          </cell>
          <cell r="L15">
            <v>1378249</v>
          </cell>
          <cell r="M15">
            <v>0</v>
          </cell>
        </row>
        <row r="16">
          <cell r="F16">
            <v>908000</v>
          </cell>
          <cell r="L16">
            <v>908000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124968</v>
          </cell>
          <cell r="F21">
            <v>953358</v>
          </cell>
          <cell r="G21">
            <v>273182</v>
          </cell>
          <cell r="L21">
            <v>1351508</v>
          </cell>
          <cell r="M21">
            <v>0</v>
          </cell>
        </row>
        <row r="23">
          <cell r="D23">
            <v>449323</v>
          </cell>
          <cell r="F23">
            <v>2977922</v>
          </cell>
          <cell r="G23">
            <v>184341</v>
          </cell>
          <cell r="L23">
            <v>3611586</v>
          </cell>
          <cell r="M23">
            <v>0</v>
          </cell>
        </row>
        <row r="24">
          <cell r="D24">
            <v>163134</v>
          </cell>
          <cell r="F24">
            <v>419319</v>
          </cell>
          <cell r="G24">
            <v>107912</v>
          </cell>
          <cell r="L24">
            <v>690365</v>
          </cell>
          <cell r="M24">
            <v>0</v>
          </cell>
        </row>
        <row r="25">
          <cell r="F25">
            <v>708140</v>
          </cell>
          <cell r="L25">
            <v>708140</v>
          </cell>
          <cell r="M25">
            <v>0</v>
          </cell>
        </row>
        <row r="27">
          <cell r="D27">
            <v>373604</v>
          </cell>
          <cell r="F27">
            <v>2343425</v>
          </cell>
          <cell r="G27">
            <v>243186</v>
          </cell>
          <cell r="L27">
            <v>2960215</v>
          </cell>
          <cell r="M27">
            <v>0</v>
          </cell>
        </row>
        <row r="28">
          <cell r="F28">
            <v>1816000</v>
          </cell>
          <cell r="L28">
            <v>1816000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D33">
            <v>92038</v>
          </cell>
          <cell r="F33">
            <v>259084</v>
          </cell>
          <cell r="G33">
            <v>40846</v>
          </cell>
          <cell r="L33">
            <v>391968</v>
          </cell>
          <cell r="M33">
            <v>0</v>
          </cell>
        </row>
        <row r="34">
          <cell r="F34">
            <v>88725</v>
          </cell>
          <cell r="L34">
            <v>88725</v>
          </cell>
          <cell r="M34">
            <v>0</v>
          </cell>
        </row>
        <row r="40">
          <cell r="N40">
            <v>1057758</v>
          </cell>
        </row>
        <row r="41">
          <cell r="N41">
            <v>1016808</v>
          </cell>
        </row>
        <row r="42">
          <cell r="N42">
            <v>0</v>
          </cell>
        </row>
        <row r="43">
          <cell r="N43">
            <v>100796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139927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2068181</v>
          </cell>
        </row>
        <row r="52">
          <cell r="N52">
            <v>0</v>
          </cell>
        </row>
        <row r="54">
          <cell r="N54">
            <v>11029</v>
          </cell>
        </row>
        <row r="55">
          <cell r="N55">
            <v>0</v>
          </cell>
        </row>
        <row r="56">
          <cell r="N56">
            <v>0</v>
          </cell>
        </row>
        <row r="59">
          <cell r="N59">
            <v>0</v>
          </cell>
        </row>
        <row r="60">
          <cell r="N60">
            <v>638445</v>
          </cell>
        </row>
        <row r="61">
          <cell r="N61">
            <v>2067845</v>
          </cell>
        </row>
      </sheetData>
      <sheetData sheetId="8">
        <row r="4">
          <cell r="D4">
            <v>12135176.76</v>
          </cell>
          <cell r="E4">
            <v>1107720.94</v>
          </cell>
          <cell r="F4">
            <v>72065846.890000001</v>
          </cell>
          <cell r="G4">
            <v>1181558.68</v>
          </cell>
          <cell r="H4">
            <v>1696363.49</v>
          </cell>
          <cell r="K4">
            <v>2646910.33</v>
          </cell>
          <cell r="L4">
            <v>90833577.090000004</v>
          </cell>
          <cell r="M4">
            <v>0</v>
          </cell>
          <cell r="N4">
            <v>90833577.090000004</v>
          </cell>
        </row>
        <row r="5">
          <cell r="D5">
            <v>418513.96</v>
          </cell>
          <cell r="F5">
            <v>2292.12</v>
          </cell>
          <cell r="H5">
            <v>129347.34</v>
          </cell>
          <cell r="L5">
            <v>550153.42000000004</v>
          </cell>
          <cell r="M5">
            <v>0</v>
          </cell>
        </row>
        <row r="6">
          <cell r="D6">
            <v>446583.33</v>
          </cell>
          <cell r="E6">
            <v>0</v>
          </cell>
          <cell r="H6">
            <v>167463.43</v>
          </cell>
          <cell r="L6">
            <v>614046.76</v>
          </cell>
          <cell r="M6">
            <v>0</v>
          </cell>
        </row>
        <row r="8">
          <cell r="D8">
            <v>2508258</v>
          </cell>
          <cell r="E8">
            <v>132997.15</v>
          </cell>
          <cell r="F8">
            <v>19682798.530000001</v>
          </cell>
          <cell r="G8">
            <v>230112.03</v>
          </cell>
          <cell r="H8">
            <v>282876.06</v>
          </cell>
          <cell r="K8">
            <v>518495.67</v>
          </cell>
          <cell r="L8">
            <v>23355537.440000001</v>
          </cell>
          <cell r="M8">
            <v>0</v>
          </cell>
        </row>
        <row r="9">
          <cell r="D9">
            <v>579670.92000000004</v>
          </cell>
          <cell r="E9">
            <v>48039.26</v>
          </cell>
          <cell r="F9">
            <v>7920943.5599999996</v>
          </cell>
          <cell r="G9">
            <v>5000</v>
          </cell>
          <cell r="H9">
            <v>340513.59</v>
          </cell>
          <cell r="K9">
            <v>31411.759999999998</v>
          </cell>
          <cell r="L9">
            <v>8925579.0899999999</v>
          </cell>
          <cell r="M9">
            <v>0</v>
          </cell>
        </row>
        <row r="10">
          <cell r="F10">
            <v>40787.279999999999</v>
          </cell>
          <cell r="L10">
            <v>40787.279999999999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D15">
            <v>1351782.26</v>
          </cell>
          <cell r="F15">
            <v>6188.28</v>
          </cell>
          <cell r="H15">
            <v>340404.72</v>
          </cell>
          <cell r="L15">
            <v>1698375.26</v>
          </cell>
          <cell r="M15">
            <v>0</v>
          </cell>
        </row>
        <row r="16">
          <cell r="D16">
            <v>492652.4</v>
          </cell>
          <cell r="H16">
            <v>806545.5</v>
          </cell>
          <cell r="L16">
            <v>1299197.8999999999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0</v>
          </cell>
          <cell r="F21">
            <v>3165459.67</v>
          </cell>
          <cell r="L21">
            <v>3165459.67</v>
          </cell>
          <cell r="M21">
            <v>0</v>
          </cell>
        </row>
        <row r="23">
          <cell r="D23">
            <v>2630833.89</v>
          </cell>
          <cell r="F23">
            <v>13828.7</v>
          </cell>
          <cell r="H23">
            <v>586452.96</v>
          </cell>
          <cell r="L23">
            <v>3231115.5500000003</v>
          </cell>
          <cell r="M23">
            <v>0</v>
          </cell>
        </row>
        <row r="24">
          <cell r="D24">
            <v>2150607.4900000002</v>
          </cell>
          <cell r="E24">
            <v>172640.33</v>
          </cell>
          <cell r="F24">
            <v>13830102.4</v>
          </cell>
          <cell r="G24">
            <v>176238.88</v>
          </cell>
          <cell r="H24">
            <v>251044.14</v>
          </cell>
          <cell r="I24">
            <v>350944.44</v>
          </cell>
          <cell r="K24">
            <v>0</v>
          </cell>
          <cell r="L24">
            <v>16931577.680000003</v>
          </cell>
          <cell r="M24">
            <v>0</v>
          </cell>
        </row>
        <row r="25">
          <cell r="D25">
            <v>3422894.89</v>
          </cell>
          <cell r="E25">
            <v>187682.5</v>
          </cell>
          <cell r="F25">
            <v>39325475.460000001</v>
          </cell>
          <cell r="G25">
            <v>0</v>
          </cell>
          <cell r="H25">
            <v>1551267.82</v>
          </cell>
          <cell r="I25">
            <v>643231.77</v>
          </cell>
          <cell r="L25">
            <v>45130552.440000005</v>
          </cell>
          <cell r="M25">
            <v>0</v>
          </cell>
        </row>
        <row r="27">
          <cell r="D27">
            <v>6834655.0899999999</v>
          </cell>
          <cell r="E27">
            <v>381687.73</v>
          </cell>
          <cell r="F27">
            <v>44057270.859999999</v>
          </cell>
          <cell r="G27">
            <v>756375.47</v>
          </cell>
          <cell r="H27">
            <v>980389.37</v>
          </cell>
          <cell r="I27">
            <v>27788.13</v>
          </cell>
          <cell r="L27">
            <v>53038166.649999999</v>
          </cell>
          <cell r="M27">
            <v>0</v>
          </cell>
        </row>
        <row r="28">
          <cell r="D28">
            <v>1340832.33</v>
          </cell>
          <cell r="E28">
            <v>1360747.82</v>
          </cell>
          <cell r="F28">
            <v>11480401.050000001</v>
          </cell>
          <cell r="G28">
            <v>0</v>
          </cell>
          <cell r="H28">
            <v>1107144.47</v>
          </cell>
          <cell r="I28">
            <v>140874.07999999999</v>
          </cell>
          <cell r="L28">
            <v>15429999.750000002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F30">
            <v>39471.730000000003</v>
          </cell>
          <cell r="L30">
            <v>39471.730000000003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743309.93</v>
          </cell>
          <cell r="H34">
            <v>0</v>
          </cell>
          <cell r="L34">
            <v>743309.93</v>
          </cell>
          <cell r="M34">
            <v>0</v>
          </cell>
        </row>
        <row r="40">
          <cell r="N40">
            <v>2135297.38</v>
          </cell>
        </row>
        <row r="41">
          <cell r="N41">
            <v>1299114.5</v>
          </cell>
        </row>
        <row r="42">
          <cell r="N42">
            <v>0</v>
          </cell>
        </row>
        <row r="43">
          <cell r="N43">
            <v>21163.37</v>
          </cell>
        </row>
        <row r="44">
          <cell r="N44">
            <v>1048790.51</v>
          </cell>
        </row>
        <row r="45">
          <cell r="N45">
            <v>2566.5700000000002</v>
          </cell>
        </row>
        <row r="47">
          <cell r="N47">
            <v>1562439.86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4096166.69</v>
          </cell>
        </row>
        <row r="52">
          <cell r="N52">
            <v>2283.96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0</v>
          </cell>
        </row>
        <row r="59">
          <cell r="N59">
            <v>-2907521.6399999782</v>
          </cell>
        </row>
        <row r="60">
          <cell r="N60">
            <v>0</v>
          </cell>
        </row>
        <row r="61">
          <cell r="N61">
            <v>-2907521.6399999782</v>
          </cell>
        </row>
      </sheetData>
      <sheetData sheetId="9">
        <row r="4">
          <cell r="D4">
            <v>504374.84</v>
          </cell>
          <cell r="E4">
            <v>1733</v>
          </cell>
          <cell r="F4">
            <v>14381401.74</v>
          </cell>
          <cell r="G4">
            <v>5023198.75</v>
          </cell>
          <cell r="L4">
            <v>19910708.329999998</v>
          </cell>
          <cell r="M4">
            <v>0</v>
          </cell>
          <cell r="N4">
            <v>19910708.329999998</v>
          </cell>
        </row>
        <row r="5">
          <cell r="D5">
            <v>8116.77</v>
          </cell>
          <cell r="F5">
            <v>254290.45</v>
          </cell>
          <cell r="L5">
            <v>262407.22000000003</v>
          </cell>
          <cell r="M5">
            <v>0</v>
          </cell>
        </row>
        <row r="6">
          <cell r="L6">
            <v>0</v>
          </cell>
          <cell r="M6">
            <v>0</v>
          </cell>
        </row>
        <row r="8">
          <cell r="D8">
            <v>442855.21</v>
          </cell>
          <cell r="E8">
            <v>732.16</v>
          </cell>
          <cell r="F8">
            <v>5393422.6600000001</v>
          </cell>
          <cell r="G8">
            <v>1186044</v>
          </cell>
          <cell r="L8">
            <v>7023054.0300000003</v>
          </cell>
          <cell r="M8">
            <v>0</v>
          </cell>
        </row>
        <row r="9">
          <cell r="D9">
            <v>18852.080000000002</v>
          </cell>
          <cell r="F9">
            <v>157201.92000000001</v>
          </cell>
          <cell r="L9">
            <v>176054</v>
          </cell>
          <cell r="M9">
            <v>0</v>
          </cell>
        </row>
        <row r="10">
          <cell r="D10">
            <v>-9069.6</v>
          </cell>
          <cell r="E10">
            <v>-146.07</v>
          </cell>
          <cell r="F10">
            <v>-1174853.57</v>
          </cell>
          <cell r="G10">
            <v>-4041.53</v>
          </cell>
          <cell r="L10">
            <v>-1188110.77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G15">
            <v>436693.62</v>
          </cell>
          <cell r="L15">
            <v>436693.62</v>
          </cell>
          <cell r="M15">
            <v>0</v>
          </cell>
        </row>
        <row r="16">
          <cell r="F16">
            <v>542.20000000000005</v>
          </cell>
          <cell r="L16">
            <v>542.20000000000005</v>
          </cell>
          <cell r="M16">
            <v>0</v>
          </cell>
        </row>
        <row r="17">
          <cell r="D17">
            <v>13977.64</v>
          </cell>
          <cell r="E17">
            <v>321.58999999999997</v>
          </cell>
          <cell r="F17">
            <v>2526270.87</v>
          </cell>
          <cell r="G17">
            <v>1893.99</v>
          </cell>
          <cell r="L17">
            <v>2542464.0900000003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95860.55</v>
          </cell>
          <cell r="E21">
            <v>771.76</v>
          </cell>
          <cell r="F21">
            <v>4421544.38</v>
          </cell>
          <cell r="G21">
            <v>1473828.36</v>
          </cell>
          <cell r="L21">
            <v>5992005.0499999998</v>
          </cell>
          <cell r="M21">
            <v>0</v>
          </cell>
        </row>
        <row r="23">
          <cell r="D23">
            <v>25960.81</v>
          </cell>
          <cell r="F23">
            <v>658591.38</v>
          </cell>
          <cell r="L23">
            <v>684552.19000000006</v>
          </cell>
          <cell r="M23">
            <v>0</v>
          </cell>
        </row>
        <row r="24">
          <cell r="D24">
            <v>27599.63</v>
          </cell>
          <cell r="E24">
            <v>799.04</v>
          </cell>
          <cell r="F24">
            <v>3736254.41</v>
          </cell>
          <cell r="G24">
            <v>8072.35</v>
          </cell>
          <cell r="L24">
            <v>3772725.43</v>
          </cell>
          <cell r="M24">
            <v>0</v>
          </cell>
        </row>
        <row r="25">
          <cell r="D25">
            <v>29140.78</v>
          </cell>
          <cell r="F25">
            <v>9024690.4000000004</v>
          </cell>
          <cell r="L25">
            <v>9053831.1799999997</v>
          </cell>
          <cell r="M25">
            <v>0</v>
          </cell>
        </row>
        <row r="27">
          <cell r="D27">
            <v>941179.56</v>
          </cell>
          <cell r="E27">
            <v>991.07</v>
          </cell>
          <cell r="F27">
            <v>11015650.529999999</v>
          </cell>
          <cell r="G27">
            <v>5817748.71</v>
          </cell>
          <cell r="L27">
            <v>17775569.870000001</v>
          </cell>
          <cell r="M27">
            <v>0</v>
          </cell>
        </row>
        <row r="28">
          <cell r="D28">
            <v>22377.49</v>
          </cell>
          <cell r="F28">
            <v>695832.77</v>
          </cell>
          <cell r="L28">
            <v>718210.26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F34">
            <v>321.39</v>
          </cell>
          <cell r="L34">
            <v>321.39</v>
          </cell>
          <cell r="M34">
            <v>0</v>
          </cell>
        </row>
        <row r="40">
          <cell r="N40">
            <v>1778236.61</v>
          </cell>
        </row>
        <row r="41">
          <cell r="N41">
            <v>1901655.14</v>
          </cell>
        </row>
        <row r="42">
          <cell r="N42">
            <v>0</v>
          </cell>
        </row>
        <row r="43">
          <cell r="N43">
            <v>108035.02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204565.67</v>
          </cell>
        </row>
        <row r="48">
          <cell r="N48">
            <v>0</v>
          </cell>
        </row>
        <row r="49">
          <cell r="N49">
            <v>98543.69</v>
          </cell>
        </row>
        <row r="50">
          <cell r="N50">
            <v>0</v>
          </cell>
        </row>
        <row r="51">
          <cell r="N51">
            <v>4471328.47</v>
          </cell>
        </row>
        <row r="52">
          <cell r="N52">
            <v>283161.84000000003</v>
          </cell>
        </row>
        <row r="54">
          <cell r="N54">
            <v>1375224.06</v>
          </cell>
        </row>
        <row r="55">
          <cell r="N55">
            <v>57360</v>
          </cell>
        </row>
        <row r="56">
          <cell r="N56">
            <v>2963000.67</v>
          </cell>
        </row>
        <row r="59">
          <cell r="N59">
            <v>24695.619999995455</v>
          </cell>
        </row>
        <row r="60">
          <cell r="N60">
            <v>116874.83</v>
          </cell>
        </row>
        <row r="61">
          <cell r="N61">
            <v>-92179.210000004547</v>
          </cell>
        </row>
      </sheetData>
      <sheetData sheetId="10">
        <row r="4">
          <cell r="D4">
            <v>7030019.7800000003</v>
          </cell>
          <cell r="E4">
            <v>1699859.56</v>
          </cell>
          <cell r="F4">
            <v>39156614.060000002</v>
          </cell>
          <cell r="G4">
            <v>1091145.25</v>
          </cell>
          <cell r="H4">
            <v>127674.56</v>
          </cell>
          <cell r="K4">
            <v>75060.08</v>
          </cell>
          <cell r="L4">
            <v>49180373.290000007</v>
          </cell>
          <cell r="M4">
            <v>0</v>
          </cell>
          <cell r="N4">
            <v>49180373.290000007</v>
          </cell>
        </row>
        <row r="5">
          <cell r="D5">
            <v>95072.28</v>
          </cell>
          <cell r="E5">
            <v>3375</v>
          </cell>
          <cell r="F5">
            <v>81992.75</v>
          </cell>
          <cell r="G5">
            <v>186334.45</v>
          </cell>
          <cell r="L5">
            <v>366774.48</v>
          </cell>
          <cell r="M5">
            <v>0</v>
          </cell>
        </row>
        <row r="6">
          <cell r="D6">
            <v>146762.38</v>
          </cell>
          <cell r="F6">
            <v>164241.54</v>
          </cell>
          <cell r="G6">
            <v>37500</v>
          </cell>
          <cell r="L6">
            <v>348503.92000000004</v>
          </cell>
          <cell r="M6">
            <v>0</v>
          </cell>
        </row>
        <row r="8">
          <cell r="D8">
            <v>2457884.31</v>
          </cell>
          <cell r="E8">
            <v>167545.21</v>
          </cell>
          <cell r="F8">
            <v>11334346.26</v>
          </cell>
          <cell r="G8">
            <v>328006.25</v>
          </cell>
          <cell r="H8">
            <v>20794.96</v>
          </cell>
          <cell r="K8">
            <v>32929.269999999997</v>
          </cell>
          <cell r="L8">
            <v>14341506.26</v>
          </cell>
          <cell r="M8">
            <v>0</v>
          </cell>
        </row>
        <row r="9">
          <cell r="D9">
            <v>901779.93</v>
          </cell>
          <cell r="E9">
            <v>79.900000000000006</v>
          </cell>
          <cell r="F9">
            <v>10079587.33</v>
          </cell>
          <cell r="G9">
            <v>11029.02</v>
          </cell>
          <cell r="L9">
            <v>10992476.18</v>
          </cell>
          <cell r="M9">
            <v>0</v>
          </cell>
        </row>
        <row r="10">
          <cell r="D10">
            <v>-211780.52</v>
          </cell>
          <cell r="E10">
            <v>-26111.94</v>
          </cell>
          <cell r="F10">
            <v>-1756966.35</v>
          </cell>
          <cell r="G10">
            <v>-55913.31</v>
          </cell>
          <cell r="H10">
            <v>-2610.62</v>
          </cell>
          <cell r="K10">
            <v>-4359.6499999999996</v>
          </cell>
          <cell r="L10">
            <v>-2057742.3900000001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K13">
            <v>0</v>
          </cell>
          <cell r="L13">
            <v>0</v>
          </cell>
          <cell r="M13">
            <v>0</v>
          </cell>
        </row>
        <row r="15">
          <cell r="D15">
            <v>352689.31</v>
          </cell>
          <cell r="F15">
            <v>168012.86</v>
          </cell>
          <cell r="G15">
            <v>206377.34</v>
          </cell>
          <cell r="K15">
            <v>20544.849999999999</v>
          </cell>
          <cell r="L15">
            <v>747624.36</v>
          </cell>
          <cell r="M15">
            <v>0</v>
          </cell>
        </row>
        <row r="16">
          <cell r="D16">
            <v>0</v>
          </cell>
          <cell r="F16">
            <v>556442.36</v>
          </cell>
          <cell r="L16">
            <v>556442.36</v>
          </cell>
          <cell r="M16">
            <v>0</v>
          </cell>
        </row>
        <row r="17">
          <cell r="D17">
            <v>484384.88</v>
          </cell>
          <cell r="E17">
            <v>6805.34</v>
          </cell>
          <cell r="F17">
            <v>3502515.32</v>
          </cell>
          <cell r="G17">
            <v>155768.41</v>
          </cell>
          <cell r="H17">
            <v>4487.67</v>
          </cell>
          <cell r="K17">
            <v>3443.75</v>
          </cell>
          <cell r="L17">
            <v>4157405.37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641439.84</v>
          </cell>
          <cell r="E21">
            <v>18217.330000000002</v>
          </cell>
          <cell r="F21">
            <v>722645.76</v>
          </cell>
          <cell r="G21">
            <v>109624.69</v>
          </cell>
          <cell r="H21">
            <v>4985.5</v>
          </cell>
          <cell r="K21">
            <v>99491.92</v>
          </cell>
          <cell r="L21">
            <v>1596405.0399999998</v>
          </cell>
          <cell r="M21">
            <v>0</v>
          </cell>
        </row>
        <row r="23">
          <cell r="D23">
            <v>1900551.96</v>
          </cell>
          <cell r="E23">
            <v>773794.75</v>
          </cell>
          <cell r="F23">
            <v>390337.5</v>
          </cell>
          <cell r="G23">
            <v>356334.29</v>
          </cell>
          <cell r="K23">
            <v>75060.08</v>
          </cell>
          <cell r="L23">
            <v>3496078.58</v>
          </cell>
          <cell r="M23">
            <v>0</v>
          </cell>
        </row>
        <row r="24">
          <cell r="D24">
            <v>747077.07</v>
          </cell>
          <cell r="E24">
            <v>123149.77</v>
          </cell>
          <cell r="F24">
            <v>5999212.2800000003</v>
          </cell>
          <cell r="G24">
            <v>287859.57</v>
          </cell>
          <cell r="H24">
            <v>16886.61</v>
          </cell>
          <cell r="K24">
            <v>10551.17</v>
          </cell>
          <cell r="L24">
            <v>7184736.4700000007</v>
          </cell>
          <cell r="M24">
            <v>0</v>
          </cell>
        </row>
        <row r="25">
          <cell r="D25">
            <v>881631.31</v>
          </cell>
          <cell r="E25">
            <v>159963.38</v>
          </cell>
          <cell r="F25">
            <v>13044933.98</v>
          </cell>
          <cell r="G25">
            <v>249120.56</v>
          </cell>
          <cell r="H25">
            <v>6622.35</v>
          </cell>
          <cell r="L25">
            <v>14342271.58</v>
          </cell>
          <cell r="M25">
            <v>0</v>
          </cell>
        </row>
        <row r="27">
          <cell r="D27">
            <v>4727825.18</v>
          </cell>
          <cell r="E27">
            <v>132645.17000000001</v>
          </cell>
          <cell r="F27">
            <v>22153806.77</v>
          </cell>
          <cell r="G27">
            <v>588300.49</v>
          </cell>
          <cell r="H27">
            <v>33941.93</v>
          </cell>
          <cell r="K27">
            <v>52877.02</v>
          </cell>
          <cell r="L27">
            <v>27689396.559999995</v>
          </cell>
          <cell r="M27">
            <v>0</v>
          </cell>
        </row>
        <row r="28">
          <cell r="D28">
            <v>70675.38</v>
          </cell>
          <cell r="E28">
            <v>234848</v>
          </cell>
          <cell r="F28">
            <v>10641601.109999999</v>
          </cell>
          <cell r="G28">
            <v>14500</v>
          </cell>
          <cell r="L28">
            <v>10961624.49</v>
          </cell>
          <cell r="M28">
            <v>0</v>
          </cell>
        </row>
        <row r="29">
          <cell r="D29">
            <v>73475.839999999997</v>
          </cell>
          <cell r="F29">
            <v>42012.57</v>
          </cell>
          <cell r="G29">
            <v>101101.83</v>
          </cell>
          <cell r="L29">
            <v>216590.24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0</v>
          </cell>
          <cell r="F34">
            <v>491311.29</v>
          </cell>
          <cell r="G34">
            <v>0</v>
          </cell>
          <cell r="L34">
            <v>491311.29</v>
          </cell>
          <cell r="M34">
            <v>0</v>
          </cell>
        </row>
        <row r="40">
          <cell r="N40">
            <v>5179841.63</v>
          </cell>
        </row>
        <row r="41">
          <cell r="N41">
            <v>4493633.01</v>
          </cell>
        </row>
        <row r="42">
          <cell r="N42">
            <v>0</v>
          </cell>
        </row>
        <row r="43">
          <cell r="N43">
            <v>281969.98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493954.71</v>
          </cell>
        </row>
        <row r="48">
          <cell r="N48">
            <v>27531209.280000001</v>
          </cell>
        </row>
        <row r="49">
          <cell r="N49">
            <v>52000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4">
          <cell r="N54">
            <v>310491.63</v>
          </cell>
        </row>
        <row r="55">
          <cell r="N55">
            <v>13243653.810000001</v>
          </cell>
        </row>
        <row r="56">
          <cell r="N56">
            <v>0</v>
          </cell>
        </row>
        <row r="59">
          <cell r="N59">
            <v>20415333.589999985</v>
          </cell>
        </row>
        <row r="60">
          <cell r="N60">
            <v>4875971.83</v>
          </cell>
        </row>
        <row r="61">
          <cell r="N61">
            <v>15539361.759999985</v>
          </cell>
        </row>
      </sheetData>
      <sheetData sheetId="11">
        <row r="4">
          <cell r="D4">
            <v>5800288.6900000004</v>
          </cell>
          <cell r="E4">
            <v>1903261.94</v>
          </cell>
          <cell r="F4">
            <v>11203241.15</v>
          </cell>
          <cell r="G4">
            <v>1684685.24</v>
          </cell>
          <cell r="H4">
            <v>1075493.6200000001</v>
          </cell>
          <cell r="I4">
            <v>0</v>
          </cell>
          <cell r="J4">
            <v>1951.9</v>
          </cell>
          <cell r="K4">
            <v>36705.64</v>
          </cell>
          <cell r="L4">
            <v>21705628.18</v>
          </cell>
          <cell r="M4">
            <v>0</v>
          </cell>
          <cell r="N4">
            <v>21705628.18</v>
          </cell>
        </row>
        <row r="5">
          <cell r="D5">
            <v>764593.74</v>
          </cell>
          <cell r="E5">
            <v>491268.26</v>
          </cell>
          <cell r="F5">
            <v>2819933.12</v>
          </cell>
          <cell r="G5">
            <v>313798.96000000002</v>
          </cell>
          <cell r="H5">
            <v>25874.2</v>
          </cell>
          <cell r="I5">
            <v>0</v>
          </cell>
          <cell r="J5">
            <v>0</v>
          </cell>
          <cell r="K5">
            <v>5512.66</v>
          </cell>
          <cell r="L5">
            <v>4420980.9400000004</v>
          </cell>
          <cell r="M5">
            <v>0</v>
          </cell>
        </row>
        <row r="6">
          <cell r="D6">
            <v>193530.13</v>
          </cell>
          <cell r="E6">
            <v>0</v>
          </cell>
          <cell r="F6">
            <v>2115125.39</v>
          </cell>
          <cell r="G6">
            <v>24166.6</v>
          </cell>
          <cell r="H6">
            <v>26154.63</v>
          </cell>
          <cell r="I6">
            <v>0</v>
          </cell>
          <cell r="J6">
            <v>0</v>
          </cell>
          <cell r="K6">
            <v>0</v>
          </cell>
          <cell r="L6">
            <v>2358976.75</v>
          </cell>
          <cell r="M6">
            <v>0</v>
          </cell>
        </row>
        <row r="8">
          <cell r="D8">
            <v>491670.59</v>
          </cell>
          <cell r="E8">
            <v>50370.239999999998</v>
          </cell>
          <cell r="F8">
            <v>1838926.73</v>
          </cell>
          <cell r="G8">
            <v>287843</v>
          </cell>
          <cell r="H8">
            <v>46301.16</v>
          </cell>
          <cell r="I8">
            <v>0</v>
          </cell>
          <cell r="J8">
            <v>1865.1</v>
          </cell>
          <cell r="K8">
            <v>4578.42</v>
          </cell>
          <cell r="L8">
            <v>2721555.24</v>
          </cell>
          <cell r="M8">
            <v>0</v>
          </cell>
        </row>
        <row r="9">
          <cell r="D9">
            <v>211000.17</v>
          </cell>
          <cell r="E9">
            <v>0</v>
          </cell>
          <cell r="F9">
            <v>61757.35</v>
          </cell>
          <cell r="G9">
            <v>2500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275257.52</v>
          </cell>
          <cell r="M9">
            <v>0</v>
          </cell>
        </row>
        <row r="10">
          <cell r="D10">
            <v>76635.679999999993</v>
          </cell>
          <cell r="E10">
            <v>-3492.02</v>
          </cell>
          <cell r="F10">
            <v>-55650.53</v>
          </cell>
          <cell r="G10">
            <v>40172.81</v>
          </cell>
          <cell r="H10">
            <v>5208.72</v>
          </cell>
          <cell r="I10">
            <v>0</v>
          </cell>
          <cell r="J10">
            <v>0</v>
          </cell>
          <cell r="K10">
            <v>-285.63</v>
          </cell>
          <cell r="L10">
            <v>62589.029999999992</v>
          </cell>
          <cell r="M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-50.38</v>
          </cell>
          <cell r="K13">
            <v>0</v>
          </cell>
          <cell r="L13">
            <v>-50.38</v>
          </cell>
          <cell r="M13">
            <v>0</v>
          </cell>
        </row>
        <row r="15">
          <cell r="D15">
            <v>1465785.16</v>
          </cell>
          <cell r="E15">
            <v>147625.51</v>
          </cell>
          <cell r="F15">
            <v>2477229.73</v>
          </cell>
          <cell r="G15">
            <v>324691.99</v>
          </cell>
          <cell r="H15">
            <v>138709.79999999999</v>
          </cell>
          <cell r="I15">
            <v>0</v>
          </cell>
          <cell r="J15">
            <v>0</v>
          </cell>
          <cell r="K15">
            <v>7458.5</v>
          </cell>
          <cell r="L15">
            <v>4561500.6899999995</v>
          </cell>
          <cell r="M15">
            <v>0</v>
          </cell>
        </row>
        <row r="16">
          <cell r="D16">
            <v>327825.55</v>
          </cell>
          <cell r="E16">
            <v>0</v>
          </cell>
          <cell r="F16">
            <v>311506.49</v>
          </cell>
          <cell r="G16">
            <v>2502.5700000000002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641834.61</v>
          </cell>
          <cell r="M16">
            <v>0</v>
          </cell>
        </row>
        <row r="17">
          <cell r="D17">
            <v>138310.39999999999</v>
          </cell>
          <cell r="E17">
            <v>70278.34</v>
          </cell>
          <cell r="F17">
            <v>875822.46</v>
          </cell>
          <cell r="G17">
            <v>63344.39</v>
          </cell>
          <cell r="H17">
            <v>8268.51</v>
          </cell>
          <cell r="I17">
            <v>0</v>
          </cell>
          <cell r="J17">
            <v>163.03</v>
          </cell>
          <cell r="K17">
            <v>563.79999999999995</v>
          </cell>
          <cell r="L17">
            <v>1156750.93</v>
          </cell>
          <cell r="M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D21">
            <v>152985.29</v>
          </cell>
          <cell r="E21">
            <v>26557.200000000001</v>
          </cell>
          <cell r="F21">
            <v>875676.66</v>
          </cell>
          <cell r="G21">
            <v>209800.68</v>
          </cell>
          <cell r="H21">
            <v>2939.5</v>
          </cell>
          <cell r="I21">
            <v>0</v>
          </cell>
          <cell r="J21">
            <v>193.85</v>
          </cell>
          <cell r="K21">
            <v>22270.67</v>
          </cell>
          <cell r="L21">
            <v>1290423.8500000001</v>
          </cell>
          <cell r="M21">
            <v>0</v>
          </cell>
        </row>
        <row r="23">
          <cell r="D23">
            <v>5050787.38</v>
          </cell>
          <cell r="E23">
            <v>951627.68</v>
          </cell>
          <cell r="F23">
            <v>5914405.9000000004</v>
          </cell>
          <cell r="G23">
            <v>1162052.8899999999</v>
          </cell>
          <cell r="H23">
            <v>1026625.8</v>
          </cell>
          <cell r="I23">
            <v>0</v>
          </cell>
          <cell r="J23">
            <v>0</v>
          </cell>
          <cell r="K23">
            <v>25546.39</v>
          </cell>
          <cell r="L23">
            <v>14131046.040000003</v>
          </cell>
          <cell r="M23">
            <v>0</v>
          </cell>
        </row>
        <row r="24">
          <cell r="D24">
            <v>328001.94</v>
          </cell>
          <cell r="E24">
            <v>433619.58</v>
          </cell>
          <cell r="F24">
            <v>1442002.71</v>
          </cell>
          <cell r="G24">
            <v>92832.73</v>
          </cell>
          <cell r="H24">
            <v>2863.86</v>
          </cell>
          <cell r="I24">
            <v>0</v>
          </cell>
          <cell r="J24">
            <v>357.83</v>
          </cell>
          <cell r="K24">
            <v>3871.33</v>
          </cell>
          <cell r="L24">
            <v>2303549.98</v>
          </cell>
          <cell r="M24">
            <v>0</v>
          </cell>
        </row>
        <row r="25">
          <cell r="D25">
            <v>372631.76</v>
          </cell>
          <cell r="E25">
            <v>0</v>
          </cell>
          <cell r="F25">
            <v>4230250.74</v>
          </cell>
          <cell r="G25">
            <v>48333.2</v>
          </cell>
          <cell r="H25">
            <v>37799.03</v>
          </cell>
          <cell r="I25">
            <v>0</v>
          </cell>
          <cell r="J25">
            <v>0</v>
          </cell>
          <cell r="K25">
            <v>0</v>
          </cell>
          <cell r="L25">
            <v>4689014.7300000004</v>
          </cell>
          <cell r="M25">
            <v>0</v>
          </cell>
        </row>
        <row r="27">
          <cell r="D27">
            <v>2145052.61</v>
          </cell>
          <cell r="E27">
            <v>297066.58</v>
          </cell>
          <cell r="F27">
            <v>5452685.6900000004</v>
          </cell>
          <cell r="G27">
            <v>683269.92</v>
          </cell>
          <cell r="H27">
            <v>169818.62</v>
          </cell>
          <cell r="I27">
            <v>0</v>
          </cell>
          <cell r="J27">
            <v>1002.39</v>
          </cell>
          <cell r="K27">
            <v>13299.76</v>
          </cell>
          <cell r="L27">
            <v>8762195.5700000003</v>
          </cell>
          <cell r="M27">
            <v>0</v>
          </cell>
        </row>
        <row r="28">
          <cell r="D28">
            <v>655651.04</v>
          </cell>
          <cell r="E28">
            <v>0</v>
          </cell>
          <cell r="F28">
            <v>623011.66</v>
          </cell>
          <cell r="G28">
            <v>5002.57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1283665.2700000003</v>
          </cell>
          <cell r="M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D30">
            <v>299542.64</v>
          </cell>
          <cell r="E30">
            <v>65779.11</v>
          </cell>
          <cell r="F30">
            <v>743075.47</v>
          </cell>
          <cell r="G30">
            <v>112729.78</v>
          </cell>
          <cell r="H30">
            <v>17074.580000000002</v>
          </cell>
          <cell r="I30">
            <v>0</v>
          </cell>
          <cell r="J30">
            <v>0</v>
          </cell>
          <cell r="K30">
            <v>230.04</v>
          </cell>
          <cell r="L30">
            <v>1238431.6200000001</v>
          </cell>
          <cell r="M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D34">
            <v>0</v>
          </cell>
          <cell r="E34">
            <v>0</v>
          </cell>
          <cell r="F34">
            <v>19475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19475</v>
          </cell>
          <cell r="M34">
            <v>0</v>
          </cell>
        </row>
        <row r="40">
          <cell r="N40">
            <v>2931946.62</v>
          </cell>
        </row>
        <row r="41">
          <cell r="N41">
            <v>1911349.56</v>
          </cell>
        </row>
        <row r="42">
          <cell r="N42">
            <v>110155.44</v>
          </cell>
        </row>
        <row r="43">
          <cell r="N43">
            <v>110593.66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3374850.45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290400</v>
          </cell>
        </row>
        <row r="51">
          <cell r="N51">
            <v>19448931.219999999</v>
          </cell>
        </row>
        <row r="52">
          <cell r="N52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17638970.010000002</v>
          </cell>
        </row>
        <row r="59">
          <cell r="N59">
            <v>6979235.5300000003</v>
          </cell>
        </row>
        <row r="60">
          <cell r="N60">
            <v>1643302.32</v>
          </cell>
        </row>
        <row r="61">
          <cell r="N61">
            <v>5535933.2100000009</v>
          </cell>
        </row>
      </sheetData>
      <sheetData sheetId="12">
        <row r="4">
          <cell r="D4">
            <v>56253</v>
          </cell>
          <cell r="F4">
            <v>379787</v>
          </cell>
          <cell r="G4">
            <v>413</v>
          </cell>
          <cell r="L4">
            <v>436453</v>
          </cell>
          <cell r="M4">
            <v>0</v>
          </cell>
          <cell r="N4">
            <v>436453</v>
          </cell>
        </row>
        <row r="5">
          <cell r="D5">
            <v>14437</v>
          </cell>
          <cell r="F5">
            <v>91148</v>
          </cell>
          <cell r="G5">
            <v>87</v>
          </cell>
          <cell r="L5">
            <v>105672</v>
          </cell>
          <cell r="M5">
            <v>0</v>
          </cell>
        </row>
        <row r="6">
          <cell r="F6">
            <v>43565</v>
          </cell>
          <cell r="L6">
            <v>43565</v>
          </cell>
          <cell r="M6">
            <v>0</v>
          </cell>
        </row>
        <row r="8">
          <cell r="D8">
            <v>11642</v>
          </cell>
          <cell r="F8">
            <v>83720</v>
          </cell>
          <cell r="G8">
            <v>210</v>
          </cell>
          <cell r="L8">
            <v>95572</v>
          </cell>
          <cell r="M8">
            <v>0</v>
          </cell>
        </row>
        <row r="9">
          <cell r="F9">
            <v>16250</v>
          </cell>
          <cell r="L9">
            <v>16250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D13">
            <v>4591</v>
          </cell>
          <cell r="F13">
            <v>20422</v>
          </cell>
          <cell r="G13">
            <v>88</v>
          </cell>
          <cell r="L13">
            <v>25101</v>
          </cell>
          <cell r="M13">
            <v>0</v>
          </cell>
        </row>
        <row r="15">
          <cell r="D15">
            <v>24123</v>
          </cell>
          <cell r="F15">
            <v>145679</v>
          </cell>
          <cell r="G15">
            <v>215</v>
          </cell>
          <cell r="L15">
            <v>170017</v>
          </cell>
          <cell r="M15">
            <v>0</v>
          </cell>
        </row>
        <row r="16">
          <cell r="F16">
            <v>36999</v>
          </cell>
          <cell r="L16">
            <v>36999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5624</v>
          </cell>
          <cell r="F21">
            <v>35061</v>
          </cell>
          <cell r="G21">
            <v>41</v>
          </cell>
          <cell r="L21">
            <v>40726</v>
          </cell>
          <cell r="M21">
            <v>0</v>
          </cell>
        </row>
        <row r="23">
          <cell r="D23">
            <v>33752</v>
          </cell>
          <cell r="F23">
            <v>394673</v>
          </cell>
          <cell r="G23">
            <v>248</v>
          </cell>
          <cell r="L23">
            <v>428673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F25">
            <v>72609</v>
          </cell>
          <cell r="L25">
            <v>72609</v>
          </cell>
          <cell r="M25">
            <v>0</v>
          </cell>
        </row>
        <row r="27">
          <cell r="D27">
            <v>44224</v>
          </cell>
          <cell r="F27">
            <v>265122</v>
          </cell>
          <cell r="G27">
            <v>395</v>
          </cell>
          <cell r="L27">
            <v>309741</v>
          </cell>
          <cell r="M27">
            <v>0</v>
          </cell>
        </row>
        <row r="28">
          <cell r="F28">
            <v>61665</v>
          </cell>
          <cell r="L28">
            <v>61665</v>
          </cell>
          <cell r="M28">
            <v>0</v>
          </cell>
        </row>
        <row r="29">
          <cell r="G29">
            <v>76</v>
          </cell>
          <cell r="L29">
            <v>76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D33">
            <v>8021</v>
          </cell>
          <cell r="F33">
            <v>29135</v>
          </cell>
          <cell r="L33">
            <v>37156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40">
          <cell r="N40">
            <v>545621</v>
          </cell>
        </row>
        <row r="41">
          <cell r="N41">
            <v>617000</v>
          </cell>
        </row>
        <row r="42">
          <cell r="N42">
            <v>6620</v>
          </cell>
        </row>
        <row r="43">
          <cell r="N43">
            <v>130534</v>
          </cell>
        </row>
        <row r="44">
          <cell r="N44">
            <v>0</v>
          </cell>
        </row>
        <row r="45">
          <cell r="N45">
            <v>13584</v>
          </cell>
        </row>
        <row r="47">
          <cell r="N47">
            <v>60531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525864</v>
          </cell>
        </row>
        <row r="51">
          <cell r="N51">
            <v>423100</v>
          </cell>
        </row>
        <row r="52">
          <cell r="N52">
            <v>0</v>
          </cell>
        </row>
        <row r="54">
          <cell r="N54">
            <v>0</v>
          </cell>
        </row>
        <row r="55">
          <cell r="N55">
            <v>12992</v>
          </cell>
        </row>
        <row r="56">
          <cell r="N56">
            <v>18182</v>
          </cell>
        </row>
        <row r="59">
          <cell r="N59">
            <v>-274603</v>
          </cell>
        </row>
        <row r="60">
          <cell r="N60">
            <v>0</v>
          </cell>
        </row>
        <row r="61">
          <cell r="N61">
            <v>-274603</v>
          </cell>
        </row>
      </sheetData>
      <sheetData sheetId="13">
        <row r="4">
          <cell r="D4">
            <v>2030779</v>
          </cell>
          <cell r="E4">
            <v>2608632</v>
          </cell>
          <cell r="F4">
            <v>9083840</v>
          </cell>
          <cell r="G4">
            <v>382562</v>
          </cell>
          <cell r="H4">
            <v>33948</v>
          </cell>
          <cell r="L4">
            <v>14139761</v>
          </cell>
          <cell r="M4">
            <v>0</v>
          </cell>
          <cell r="N4">
            <v>14139761</v>
          </cell>
        </row>
        <row r="5">
          <cell r="D5">
            <v>230251</v>
          </cell>
          <cell r="E5">
            <v>417381</v>
          </cell>
          <cell r="F5">
            <v>872078</v>
          </cell>
          <cell r="G5">
            <v>61210</v>
          </cell>
          <cell r="H5">
            <v>5431</v>
          </cell>
          <cell r="L5">
            <v>1586351</v>
          </cell>
          <cell r="M5">
            <v>0</v>
          </cell>
        </row>
        <row r="6">
          <cell r="D6">
            <v>178599</v>
          </cell>
          <cell r="E6">
            <v>72641</v>
          </cell>
          <cell r="F6">
            <v>2165115</v>
          </cell>
          <cell r="G6">
            <v>29947</v>
          </cell>
          <cell r="L6">
            <v>2446302</v>
          </cell>
          <cell r="M6">
            <v>0</v>
          </cell>
        </row>
        <row r="8">
          <cell r="D8">
            <v>345435</v>
          </cell>
          <cell r="E8">
            <v>98390</v>
          </cell>
          <cell r="F8">
            <v>2504162</v>
          </cell>
          <cell r="G8">
            <v>70987</v>
          </cell>
          <cell r="H8">
            <v>10917</v>
          </cell>
          <cell r="L8">
            <v>3029891</v>
          </cell>
          <cell r="M8">
            <v>0</v>
          </cell>
        </row>
        <row r="9">
          <cell r="D9">
            <v>20416</v>
          </cell>
          <cell r="F9">
            <v>2009700</v>
          </cell>
          <cell r="L9">
            <v>2030116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D13">
            <v>82553</v>
          </cell>
          <cell r="E13">
            <v>27070</v>
          </cell>
          <cell r="F13">
            <v>310638</v>
          </cell>
          <cell r="G13">
            <v>18714</v>
          </cell>
          <cell r="H13">
            <v>2898</v>
          </cell>
          <cell r="L13">
            <v>441873</v>
          </cell>
          <cell r="M13">
            <v>0</v>
          </cell>
        </row>
        <row r="15">
          <cell r="D15">
            <v>466650</v>
          </cell>
          <cell r="E15">
            <v>169980</v>
          </cell>
          <cell r="F15">
            <v>2495397</v>
          </cell>
          <cell r="G15">
            <v>79606</v>
          </cell>
          <cell r="H15">
            <v>9816</v>
          </cell>
          <cell r="L15">
            <v>3221449</v>
          </cell>
          <cell r="M15">
            <v>0</v>
          </cell>
        </row>
        <row r="16">
          <cell r="F16">
            <v>560930</v>
          </cell>
          <cell r="L16">
            <v>560930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D20">
            <v>46</v>
          </cell>
          <cell r="F20">
            <v>23036</v>
          </cell>
          <cell r="G20">
            <v>27</v>
          </cell>
          <cell r="L20">
            <v>23109</v>
          </cell>
          <cell r="M20">
            <v>0</v>
          </cell>
        </row>
        <row r="21">
          <cell r="D21">
            <v>-82399</v>
          </cell>
          <cell r="E21">
            <v>-15084</v>
          </cell>
          <cell r="F21">
            <v>1453839</v>
          </cell>
          <cell r="G21">
            <v>-1040</v>
          </cell>
          <cell r="H21">
            <v>44</v>
          </cell>
          <cell r="L21">
            <v>1355360</v>
          </cell>
          <cell r="M21">
            <v>0</v>
          </cell>
        </row>
        <row r="23">
          <cell r="D23">
            <v>1315120</v>
          </cell>
          <cell r="E23">
            <v>1043453</v>
          </cell>
          <cell r="F23">
            <v>4208500</v>
          </cell>
          <cell r="G23">
            <v>153025</v>
          </cell>
          <cell r="H23">
            <v>13579</v>
          </cell>
          <cell r="L23">
            <v>6733677</v>
          </cell>
          <cell r="M23">
            <v>0</v>
          </cell>
        </row>
        <row r="24">
          <cell r="D24">
            <v>211</v>
          </cell>
          <cell r="F24">
            <v>38626</v>
          </cell>
          <cell r="G24">
            <v>123</v>
          </cell>
          <cell r="L24">
            <v>38960</v>
          </cell>
          <cell r="M24">
            <v>0</v>
          </cell>
        </row>
        <row r="25">
          <cell r="D25">
            <v>443572</v>
          </cell>
          <cell r="E25">
            <v>190474</v>
          </cell>
          <cell r="F25">
            <v>5413792</v>
          </cell>
          <cell r="G25">
            <v>74868</v>
          </cell>
          <cell r="L25">
            <v>6122706</v>
          </cell>
          <cell r="M25">
            <v>0</v>
          </cell>
        </row>
        <row r="27">
          <cell r="D27">
            <v>1083229</v>
          </cell>
          <cell r="E27">
            <v>424379</v>
          </cell>
          <cell r="F27">
            <v>7028732</v>
          </cell>
          <cell r="G27">
            <v>199076</v>
          </cell>
          <cell r="H27">
            <v>24560</v>
          </cell>
          <cell r="L27">
            <v>8759976</v>
          </cell>
          <cell r="M27">
            <v>0</v>
          </cell>
        </row>
        <row r="28">
          <cell r="F28">
            <v>1402301</v>
          </cell>
          <cell r="L28">
            <v>1402301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D33">
            <v>144859</v>
          </cell>
          <cell r="E33">
            <v>67992</v>
          </cell>
          <cell r="F33">
            <v>623853</v>
          </cell>
          <cell r="G33">
            <v>31842</v>
          </cell>
          <cell r="H33">
            <v>3926</v>
          </cell>
          <cell r="L33">
            <v>872472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40">
          <cell r="N40">
            <v>1344798</v>
          </cell>
        </row>
        <row r="41">
          <cell r="N41">
            <v>2177489</v>
          </cell>
        </row>
        <row r="42">
          <cell r="N42">
            <v>0</v>
          </cell>
        </row>
        <row r="43">
          <cell r="N43">
            <v>15146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60969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5166843</v>
          </cell>
        </row>
        <row r="52">
          <cell r="N52">
            <v>1122750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436485</v>
          </cell>
        </row>
        <row r="59">
          <cell r="N59">
            <v>7281694</v>
          </cell>
        </row>
        <row r="60">
          <cell r="N60">
            <v>1794669</v>
          </cell>
        </row>
        <row r="61">
          <cell r="N61">
            <v>5487025</v>
          </cell>
        </row>
      </sheetData>
      <sheetData sheetId="14">
        <row r="4">
          <cell r="D4">
            <v>335221.21000000002</v>
          </cell>
          <cell r="E4">
            <v>0</v>
          </cell>
          <cell r="F4">
            <v>1938905.58</v>
          </cell>
          <cell r="G4">
            <v>50606.6</v>
          </cell>
          <cell r="H4">
            <v>54781.7</v>
          </cell>
          <cell r="K4">
            <v>1390.46</v>
          </cell>
          <cell r="L4">
            <v>2380905.5500000003</v>
          </cell>
          <cell r="M4">
            <v>0</v>
          </cell>
          <cell r="N4">
            <v>2380905.5500000003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L6">
            <v>0</v>
          </cell>
          <cell r="M6">
            <v>0</v>
          </cell>
        </row>
        <row r="8">
          <cell r="D8">
            <v>81629.63</v>
          </cell>
          <cell r="E8">
            <v>9619.74</v>
          </cell>
          <cell r="F8">
            <v>718879.77</v>
          </cell>
          <cell r="G8">
            <v>8972.9599999999991</v>
          </cell>
          <cell r="H8">
            <v>4288.09</v>
          </cell>
          <cell r="K8">
            <v>0</v>
          </cell>
          <cell r="L8">
            <v>823390.19</v>
          </cell>
          <cell r="M8">
            <v>0</v>
          </cell>
        </row>
        <row r="9">
          <cell r="D9">
            <v>101044.43</v>
          </cell>
          <cell r="E9">
            <v>0</v>
          </cell>
          <cell r="F9">
            <v>55582.59</v>
          </cell>
          <cell r="G9">
            <v>0</v>
          </cell>
          <cell r="H9">
            <v>0.01</v>
          </cell>
          <cell r="L9">
            <v>156627.03</v>
          </cell>
          <cell r="M9">
            <v>0</v>
          </cell>
        </row>
        <row r="10">
          <cell r="D10">
            <v>0</v>
          </cell>
          <cell r="F10">
            <v>0</v>
          </cell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D13">
            <v>14264.21</v>
          </cell>
          <cell r="E13">
            <v>2809.78</v>
          </cell>
          <cell r="F13">
            <v>244190.16</v>
          </cell>
          <cell r="G13">
            <v>2876.09</v>
          </cell>
          <cell r="H13">
            <v>1429.18</v>
          </cell>
          <cell r="K13">
            <v>0</v>
          </cell>
          <cell r="L13">
            <v>265569.42</v>
          </cell>
          <cell r="M13">
            <v>0</v>
          </cell>
        </row>
        <row r="15">
          <cell r="D15">
            <v>0</v>
          </cell>
          <cell r="E15">
            <v>0</v>
          </cell>
          <cell r="F15">
            <v>8193.5499999999993</v>
          </cell>
          <cell r="G15">
            <v>0</v>
          </cell>
          <cell r="H15">
            <v>0</v>
          </cell>
          <cell r="L15">
            <v>8193.5499999999993</v>
          </cell>
          <cell r="M15">
            <v>0</v>
          </cell>
        </row>
        <row r="16">
          <cell r="D16">
            <v>0</v>
          </cell>
          <cell r="F16">
            <v>0</v>
          </cell>
          <cell r="H16">
            <v>0</v>
          </cell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D20">
            <v>156.94</v>
          </cell>
          <cell r="E20">
            <v>0</v>
          </cell>
          <cell r="F20">
            <v>34814.21</v>
          </cell>
          <cell r="L20">
            <v>34971.15</v>
          </cell>
          <cell r="M20">
            <v>0</v>
          </cell>
        </row>
        <row r="21">
          <cell r="D21">
            <v>33945.21</v>
          </cell>
          <cell r="E21">
            <v>0</v>
          </cell>
          <cell r="F21">
            <v>235406.16</v>
          </cell>
          <cell r="G21">
            <v>12400.69</v>
          </cell>
          <cell r="H21">
            <v>13724.56</v>
          </cell>
          <cell r="K21">
            <v>482.17</v>
          </cell>
          <cell r="L21">
            <v>295958.78999999998</v>
          </cell>
          <cell r="M21">
            <v>0</v>
          </cell>
        </row>
        <row r="23">
          <cell r="D23">
            <v>25000</v>
          </cell>
          <cell r="E23">
            <v>10000</v>
          </cell>
          <cell r="F23">
            <v>332000</v>
          </cell>
          <cell r="G23">
            <v>5000</v>
          </cell>
          <cell r="H23">
            <v>3000</v>
          </cell>
          <cell r="K23">
            <v>0</v>
          </cell>
          <cell r="L23">
            <v>375000</v>
          </cell>
          <cell r="M23">
            <v>0</v>
          </cell>
        </row>
        <row r="24">
          <cell r="D24">
            <v>347.16</v>
          </cell>
          <cell r="F24">
            <v>54797.39</v>
          </cell>
          <cell r="G24">
            <v>0</v>
          </cell>
          <cell r="H24">
            <v>0</v>
          </cell>
          <cell r="I24">
            <v>0</v>
          </cell>
          <cell r="K24">
            <v>29.3</v>
          </cell>
          <cell r="L24">
            <v>55173.850000000006</v>
          </cell>
          <cell r="M24">
            <v>0</v>
          </cell>
        </row>
        <row r="25">
          <cell r="D25">
            <v>33591.75</v>
          </cell>
          <cell r="E25">
            <v>0</v>
          </cell>
          <cell r="F25">
            <v>860185.89</v>
          </cell>
          <cell r="G25">
            <v>0</v>
          </cell>
          <cell r="H25">
            <v>0</v>
          </cell>
          <cell r="L25">
            <v>893777.64</v>
          </cell>
          <cell r="M25">
            <v>0</v>
          </cell>
        </row>
        <row r="27">
          <cell r="D27">
            <v>203981.47</v>
          </cell>
          <cell r="E27">
            <v>0</v>
          </cell>
          <cell r="F27">
            <v>1238739.04</v>
          </cell>
          <cell r="G27">
            <v>30848.69</v>
          </cell>
          <cell r="H27">
            <v>24495.37</v>
          </cell>
          <cell r="L27">
            <v>1498064.57</v>
          </cell>
          <cell r="M27">
            <v>0</v>
          </cell>
        </row>
        <row r="28">
          <cell r="D28">
            <v>800</v>
          </cell>
          <cell r="F28">
            <v>282412.78999999998</v>
          </cell>
          <cell r="G28">
            <v>0</v>
          </cell>
          <cell r="H28">
            <v>0</v>
          </cell>
          <cell r="L28">
            <v>283212.78999999998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L34">
            <v>0</v>
          </cell>
          <cell r="M34">
            <v>0</v>
          </cell>
        </row>
        <row r="40">
          <cell r="N40">
            <v>790208.01</v>
          </cell>
        </row>
        <row r="41">
          <cell r="N41">
            <v>463620.13</v>
          </cell>
        </row>
        <row r="42">
          <cell r="N42">
            <v>0</v>
          </cell>
        </row>
        <row r="43">
          <cell r="N43">
            <v>2783.38</v>
          </cell>
        </row>
        <row r="44">
          <cell r="N44">
            <v>1767.52</v>
          </cell>
        </row>
        <row r="45">
          <cell r="N45">
            <v>0</v>
          </cell>
        </row>
        <row r="47">
          <cell r="N47">
            <v>38650.28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1359580.56</v>
          </cell>
        </row>
        <row r="51">
          <cell r="N51">
            <v>189715.51</v>
          </cell>
        </row>
        <row r="52">
          <cell r="N52">
            <v>0</v>
          </cell>
        </row>
        <row r="54">
          <cell r="N54">
            <v>30.69</v>
          </cell>
        </row>
        <row r="55">
          <cell r="N55">
            <v>0</v>
          </cell>
        </row>
        <row r="56">
          <cell r="N56">
            <v>912869.53</v>
          </cell>
        </row>
        <row r="59">
          <cell r="N59">
            <v>277053.91999999969</v>
          </cell>
        </row>
        <row r="60">
          <cell r="N60">
            <v>66342.759999999995</v>
          </cell>
        </row>
        <row r="61">
          <cell r="N61">
            <v>210711.15999999968</v>
          </cell>
        </row>
      </sheetData>
      <sheetData sheetId="15">
        <row r="4">
          <cell r="D4">
            <v>10009686.57</v>
          </cell>
          <cell r="E4">
            <v>97242.14</v>
          </cell>
          <cell r="F4">
            <v>42759556.649999999</v>
          </cell>
          <cell r="G4">
            <v>4695017.99</v>
          </cell>
          <cell r="H4">
            <v>50780.22</v>
          </cell>
          <cell r="K4">
            <v>56615.360000000001</v>
          </cell>
          <cell r="L4">
            <v>57668898.93</v>
          </cell>
          <cell r="M4">
            <v>0</v>
          </cell>
          <cell r="N4">
            <v>57668898.93</v>
          </cell>
        </row>
        <row r="5">
          <cell r="D5">
            <v>1376522.42</v>
          </cell>
          <cell r="E5">
            <v>13127.6</v>
          </cell>
          <cell r="F5">
            <v>3473322.92</v>
          </cell>
          <cell r="G5">
            <v>1228050.3700000001</v>
          </cell>
          <cell r="H5">
            <v>5157.3500000000004</v>
          </cell>
          <cell r="L5">
            <v>6096180.6599999992</v>
          </cell>
          <cell r="M5">
            <v>0</v>
          </cell>
        </row>
        <row r="6">
          <cell r="D6">
            <v>282691.90999999997</v>
          </cell>
          <cell r="F6">
            <v>5802156.2599999998</v>
          </cell>
          <cell r="G6">
            <v>289292.27</v>
          </cell>
          <cell r="H6">
            <v>1708.82</v>
          </cell>
          <cell r="K6">
            <v>1866.18</v>
          </cell>
          <cell r="L6">
            <v>6377715.4399999995</v>
          </cell>
          <cell r="M6">
            <v>0</v>
          </cell>
        </row>
        <row r="8">
          <cell r="D8">
            <v>2667744.52</v>
          </cell>
          <cell r="E8">
            <v>33214.300000000003</v>
          </cell>
          <cell r="F8">
            <v>10646789.83</v>
          </cell>
          <cell r="G8">
            <v>1440718.48</v>
          </cell>
          <cell r="H8">
            <v>17933.599999999999</v>
          </cell>
          <cell r="K8">
            <v>18122.96</v>
          </cell>
          <cell r="L8">
            <v>14824523.690000001</v>
          </cell>
          <cell r="M8">
            <v>0</v>
          </cell>
        </row>
        <row r="9">
          <cell r="D9">
            <v>59758.36</v>
          </cell>
          <cell r="F9">
            <v>2467883.5</v>
          </cell>
          <cell r="L9">
            <v>2527641.86</v>
          </cell>
          <cell r="M9">
            <v>0</v>
          </cell>
        </row>
        <row r="10">
          <cell r="D10">
            <v>-147903.94</v>
          </cell>
          <cell r="E10">
            <v>-3636.91</v>
          </cell>
          <cell r="F10">
            <v>-1443335.48</v>
          </cell>
          <cell r="G10">
            <v>-372094.18</v>
          </cell>
          <cell r="H10">
            <v>-879.2</v>
          </cell>
          <cell r="K10">
            <v>-5194.59</v>
          </cell>
          <cell r="L10">
            <v>-1973044.3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D15">
            <v>1776091.28</v>
          </cell>
          <cell r="E15">
            <v>7926.52</v>
          </cell>
          <cell r="F15">
            <v>7375502.9800000004</v>
          </cell>
          <cell r="G15">
            <v>1383613.15</v>
          </cell>
          <cell r="H15">
            <v>7727.4</v>
          </cell>
          <cell r="K15">
            <v>11811.98</v>
          </cell>
          <cell r="L15">
            <v>10562673.310000002</v>
          </cell>
          <cell r="M15">
            <v>0</v>
          </cell>
        </row>
        <row r="16">
          <cell r="D16">
            <v>34490.67</v>
          </cell>
          <cell r="F16">
            <v>1090755.76</v>
          </cell>
          <cell r="G16">
            <v>36577.5</v>
          </cell>
          <cell r="L16">
            <v>1161823.93</v>
          </cell>
          <cell r="M16">
            <v>0</v>
          </cell>
        </row>
        <row r="17">
          <cell r="D17">
            <v>805138.62</v>
          </cell>
          <cell r="E17">
            <v>4909.2700000000004</v>
          </cell>
          <cell r="F17">
            <v>4741697.47</v>
          </cell>
          <cell r="G17">
            <v>493892.94</v>
          </cell>
          <cell r="H17">
            <v>5224.71</v>
          </cell>
          <cell r="K17">
            <v>4643.33</v>
          </cell>
          <cell r="L17">
            <v>6055506.3399999999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1252231.07</v>
          </cell>
          <cell r="E21">
            <v>11197.94</v>
          </cell>
          <cell r="F21">
            <v>6741751.7999999998</v>
          </cell>
          <cell r="G21">
            <v>1941149.79</v>
          </cell>
          <cell r="H21">
            <v>5771.52</v>
          </cell>
          <cell r="K21">
            <v>77599.05</v>
          </cell>
          <cell r="L21">
            <v>10029701.17</v>
          </cell>
          <cell r="M21">
            <v>0</v>
          </cell>
        </row>
        <row r="23">
          <cell r="D23">
            <v>5296368.6500000004</v>
          </cell>
          <cell r="E23">
            <v>29172.92</v>
          </cell>
          <cell r="F23">
            <v>13814207.6</v>
          </cell>
          <cell r="G23">
            <v>3169111.17</v>
          </cell>
          <cell r="H23">
            <v>15234.46</v>
          </cell>
          <cell r="K23">
            <v>56615.360000000001</v>
          </cell>
          <cell r="L23">
            <v>22380710.160000004</v>
          </cell>
          <cell r="M23">
            <v>0</v>
          </cell>
        </row>
        <row r="24">
          <cell r="D24">
            <v>1506621.89</v>
          </cell>
          <cell r="E24">
            <v>13578.19</v>
          </cell>
          <cell r="F24">
            <v>8888864.6199999992</v>
          </cell>
          <cell r="G24">
            <v>1102926.8500000001</v>
          </cell>
          <cell r="H24">
            <v>10549.44</v>
          </cell>
          <cell r="K24">
            <v>19151.7</v>
          </cell>
          <cell r="L24">
            <v>11541692.689999998</v>
          </cell>
          <cell r="M24">
            <v>0</v>
          </cell>
        </row>
        <row r="25">
          <cell r="D25">
            <v>920139.62</v>
          </cell>
          <cell r="F25">
            <v>19301806.010000002</v>
          </cell>
          <cell r="G25">
            <v>327421.27</v>
          </cell>
          <cell r="H25">
            <v>5696.05</v>
          </cell>
          <cell r="K25">
            <v>1866.18</v>
          </cell>
          <cell r="L25">
            <v>20556929.130000003</v>
          </cell>
          <cell r="M25">
            <v>0</v>
          </cell>
        </row>
        <row r="27">
          <cell r="D27">
            <v>6238875.2400000002</v>
          </cell>
          <cell r="E27">
            <v>29871.72</v>
          </cell>
          <cell r="F27">
            <v>27470804.91</v>
          </cell>
          <cell r="G27">
            <v>2889411.78</v>
          </cell>
          <cell r="H27">
            <v>28515.17</v>
          </cell>
          <cell r="K27">
            <v>29591.13</v>
          </cell>
          <cell r="L27">
            <v>36687069.950000003</v>
          </cell>
          <cell r="M27">
            <v>0</v>
          </cell>
        </row>
        <row r="28">
          <cell r="D28">
            <v>114968.84</v>
          </cell>
          <cell r="F28">
            <v>3486385.07</v>
          </cell>
          <cell r="G28">
            <v>40258.339999999997</v>
          </cell>
          <cell r="L28">
            <v>3641612.2499999995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D30">
            <v>614683.43999999994</v>
          </cell>
          <cell r="E30">
            <v>3566.89</v>
          </cell>
          <cell r="F30">
            <v>2024468.07</v>
          </cell>
          <cell r="G30">
            <v>157131.26999999999</v>
          </cell>
          <cell r="H30">
            <v>2658.41</v>
          </cell>
          <cell r="L30">
            <v>2802508.08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F34">
            <v>1036898.51</v>
          </cell>
          <cell r="L34">
            <v>1036898.51</v>
          </cell>
          <cell r="M34">
            <v>0</v>
          </cell>
        </row>
        <row r="40">
          <cell r="N40">
            <v>7716158.2800000003</v>
          </cell>
        </row>
        <row r="41">
          <cell r="N41">
            <v>3703156.68</v>
          </cell>
        </row>
        <row r="42">
          <cell r="N42">
            <v>0</v>
          </cell>
        </row>
        <row r="43">
          <cell r="N43">
            <v>452088.8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739883.33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13076873.41</v>
          </cell>
        </row>
        <row r="52">
          <cell r="N52">
            <v>85417.97</v>
          </cell>
        </row>
        <row r="54">
          <cell r="N54">
            <v>20.64</v>
          </cell>
        </row>
        <row r="55">
          <cell r="N55">
            <v>0</v>
          </cell>
        </row>
        <row r="56">
          <cell r="N56">
            <v>4632222.6900000004</v>
          </cell>
        </row>
        <row r="59">
          <cell r="N59">
            <v>12082727.87999999</v>
          </cell>
        </row>
        <row r="60">
          <cell r="N60">
            <v>2842811.85</v>
          </cell>
        </row>
        <row r="61">
          <cell r="N61">
            <v>9239916.02999999</v>
          </cell>
        </row>
      </sheetData>
      <sheetData sheetId="16">
        <row r="4">
          <cell r="D4">
            <v>3790588.74</v>
          </cell>
          <cell r="E4">
            <v>78786.06</v>
          </cell>
          <cell r="F4">
            <v>27200022.350000001</v>
          </cell>
          <cell r="G4">
            <v>6474684.0899999999</v>
          </cell>
          <cell r="H4">
            <v>3205.98</v>
          </cell>
          <cell r="L4">
            <v>37547287.219999999</v>
          </cell>
          <cell r="M4">
            <v>0</v>
          </cell>
          <cell r="N4">
            <v>37547287.219999999</v>
          </cell>
        </row>
        <row r="5">
          <cell r="F5">
            <v>325331.84999999998</v>
          </cell>
          <cell r="L5">
            <v>325331.84999999998</v>
          </cell>
          <cell r="M5">
            <v>0</v>
          </cell>
        </row>
        <row r="6">
          <cell r="G6">
            <v>5000</v>
          </cell>
          <cell r="L6">
            <v>5000</v>
          </cell>
          <cell r="M6">
            <v>0</v>
          </cell>
        </row>
        <row r="8">
          <cell r="D8">
            <v>1977967.81</v>
          </cell>
          <cell r="E8">
            <v>10100.27</v>
          </cell>
          <cell r="F8">
            <v>9396181.6300000008</v>
          </cell>
          <cell r="G8">
            <v>2421082.25</v>
          </cell>
          <cell r="H8">
            <v>1166.02</v>
          </cell>
          <cell r="L8">
            <v>13806497.98</v>
          </cell>
          <cell r="M8">
            <v>0</v>
          </cell>
        </row>
        <row r="9">
          <cell r="D9">
            <v>51404.43</v>
          </cell>
          <cell r="F9">
            <v>713487.83</v>
          </cell>
          <cell r="G9">
            <v>880159.15</v>
          </cell>
          <cell r="L9">
            <v>1645051.4100000001</v>
          </cell>
          <cell r="M9">
            <v>0</v>
          </cell>
        </row>
        <row r="10">
          <cell r="D10">
            <v>-190158.5</v>
          </cell>
          <cell r="E10">
            <v>-1830.81</v>
          </cell>
          <cell r="F10">
            <v>-1879856.45</v>
          </cell>
          <cell r="G10">
            <v>-650181.37</v>
          </cell>
          <cell r="H10">
            <v>-291.52</v>
          </cell>
          <cell r="L10">
            <v>-2722318.65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G15">
            <v>275121.08</v>
          </cell>
          <cell r="L15">
            <v>275121.08</v>
          </cell>
          <cell r="M15">
            <v>0</v>
          </cell>
        </row>
        <row r="16">
          <cell r="D16">
            <v>3312.98</v>
          </cell>
          <cell r="F16">
            <v>18512.45</v>
          </cell>
          <cell r="G16">
            <v>2355008.35</v>
          </cell>
          <cell r="L16">
            <v>2376833.7800000003</v>
          </cell>
          <cell r="M16">
            <v>0</v>
          </cell>
        </row>
        <row r="17">
          <cell r="D17">
            <v>285139.56</v>
          </cell>
          <cell r="E17">
            <v>709.79</v>
          </cell>
          <cell r="F17">
            <v>3823068.69</v>
          </cell>
          <cell r="G17">
            <v>844953.81</v>
          </cell>
          <cell r="H17">
            <v>665.83</v>
          </cell>
          <cell r="L17">
            <v>4954537.68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377108.58</v>
          </cell>
          <cell r="E21">
            <v>9243.09</v>
          </cell>
          <cell r="F21">
            <v>3724904.39</v>
          </cell>
          <cell r="G21">
            <v>560563.25</v>
          </cell>
          <cell r="H21">
            <v>319.72000000000003</v>
          </cell>
          <cell r="L21">
            <v>4672139.03</v>
          </cell>
          <cell r="M21">
            <v>0</v>
          </cell>
        </row>
        <row r="23">
          <cell r="D23">
            <v>1550000</v>
          </cell>
          <cell r="F23">
            <v>1125465.25</v>
          </cell>
          <cell r="G23">
            <v>583179.6</v>
          </cell>
          <cell r="L23">
            <v>3258644.85</v>
          </cell>
          <cell r="M23">
            <v>0</v>
          </cell>
        </row>
        <row r="24">
          <cell r="D24">
            <v>597681.89</v>
          </cell>
          <cell r="E24">
            <v>9354.84</v>
          </cell>
          <cell r="F24">
            <v>6459476.0999999996</v>
          </cell>
          <cell r="G24">
            <v>1701971.29</v>
          </cell>
          <cell r="H24">
            <v>881.44</v>
          </cell>
          <cell r="L24">
            <v>8769365.5600000005</v>
          </cell>
          <cell r="M24">
            <v>0</v>
          </cell>
        </row>
        <row r="25">
          <cell r="D25">
            <v>1002766.93</v>
          </cell>
          <cell r="F25">
            <v>15875535.27</v>
          </cell>
          <cell r="G25">
            <v>1143773</v>
          </cell>
          <cell r="L25">
            <v>18022075.199999999</v>
          </cell>
          <cell r="M25">
            <v>0</v>
          </cell>
        </row>
        <row r="27">
          <cell r="D27">
            <v>2214266.5099999998</v>
          </cell>
          <cell r="E27">
            <v>9698.84</v>
          </cell>
          <cell r="F27">
            <v>18395351.800000001</v>
          </cell>
          <cell r="G27">
            <v>3440064.4</v>
          </cell>
          <cell r="H27">
            <v>2663.27</v>
          </cell>
          <cell r="L27">
            <v>24062044.819999997</v>
          </cell>
          <cell r="M27">
            <v>0</v>
          </cell>
        </row>
        <row r="28">
          <cell r="D28">
            <v>42480.23</v>
          </cell>
          <cell r="F28">
            <v>2170184.15</v>
          </cell>
          <cell r="G28">
            <v>3546850.64</v>
          </cell>
          <cell r="L28">
            <v>5759515.0199999996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40">
          <cell r="N40">
            <v>7934676.3600000003</v>
          </cell>
        </row>
        <row r="41">
          <cell r="N41">
            <v>3025918.43</v>
          </cell>
        </row>
        <row r="42">
          <cell r="N42">
            <v>0</v>
          </cell>
        </row>
        <row r="43">
          <cell r="N43">
            <v>90870.36</v>
          </cell>
        </row>
        <row r="44">
          <cell r="N44">
            <v>0</v>
          </cell>
        </row>
        <row r="45">
          <cell r="N45">
            <v>873262.32</v>
          </cell>
        </row>
        <row r="47">
          <cell r="N47">
            <v>1594501.23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10818663.890000001</v>
          </cell>
        </row>
        <row r="52">
          <cell r="N52">
            <v>1156062.99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3176391.48</v>
          </cell>
        </row>
        <row r="59">
          <cell r="N59">
            <v>1481945.0900000078</v>
          </cell>
        </row>
        <row r="60">
          <cell r="N60">
            <v>394340.87</v>
          </cell>
        </row>
        <row r="61">
          <cell r="N61">
            <v>1087604.2200000077</v>
          </cell>
        </row>
      </sheetData>
      <sheetData sheetId="17">
        <row r="4">
          <cell r="D4">
            <v>595631</v>
          </cell>
          <cell r="E4">
            <v>97648</v>
          </cell>
          <cell r="F4">
            <v>6193</v>
          </cell>
          <cell r="G4">
            <v>838972</v>
          </cell>
          <cell r="H4">
            <v>8054</v>
          </cell>
          <cell r="K4">
            <v>101036</v>
          </cell>
          <cell r="L4">
            <v>1647534</v>
          </cell>
          <cell r="M4">
            <v>0</v>
          </cell>
          <cell r="N4">
            <v>1647534</v>
          </cell>
        </row>
        <row r="5">
          <cell r="D5">
            <v>14157</v>
          </cell>
          <cell r="E5">
            <v>8014</v>
          </cell>
          <cell r="F5">
            <v>0</v>
          </cell>
          <cell r="G5">
            <v>35553</v>
          </cell>
          <cell r="K5">
            <v>8527</v>
          </cell>
          <cell r="L5">
            <v>66251</v>
          </cell>
          <cell r="M5">
            <v>0</v>
          </cell>
        </row>
        <row r="6">
          <cell r="D6">
            <v>1106</v>
          </cell>
          <cell r="L6">
            <v>1106</v>
          </cell>
          <cell r="M6">
            <v>0</v>
          </cell>
        </row>
        <row r="8">
          <cell r="D8">
            <v>214094</v>
          </cell>
          <cell r="E8">
            <v>11696</v>
          </cell>
          <cell r="G8">
            <v>246509</v>
          </cell>
          <cell r="H8">
            <v>5414</v>
          </cell>
          <cell r="K8">
            <v>40838</v>
          </cell>
          <cell r="L8">
            <v>518551</v>
          </cell>
          <cell r="M8">
            <v>0</v>
          </cell>
        </row>
        <row r="9">
          <cell r="D9">
            <v>52806</v>
          </cell>
          <cell r="G9">
            <v>4375</v>
          </cell>
          <cell r="L9">
            <v>57181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D15">
            <v>54016</v>
          </cell>
          <cell r="E15">
            <v>5966</v>
          </cell>
          <cell r="G15">
            <v>50680</v>
          </cell>
          <cell r="K15">
            <v>5778</v>
          </cell>
          <cell r="L15">
            <v>116440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3">
          <cell r="D23">
            <v>304965</v>
          </cell>
          <cell r="E23">
            <v>28743</v>
          </cell>
          <cell r="G23">
            <v>201300</v>
          </cell>
          <cell r="K23">
            <v>23566</v>
          </cell>
          <cell r="L23">
            <v>558574</v>
          </cell>
          <cell r="M23">
            <v>0</v>
          </cell>
        </row>
        <row r="24">
          <cell r="D24">
            <v>72749</v>
          </cell>
          <cell r="E24">
            <v>17389</v>
          </cell>
          <cell r="G24">
            <v>187316</v>
          </cell>
          <cell r="H24">
            <v>1841</v>
          </cell>
          <cell r="K24">
            <v>31933</v>
          </cell>
          <cell r="L24">
            <v>311228</v>
          </cell>
          <cell r="M24">
            <v>0</v>
          </cell>
        </row>
        <row r="25">
          <cell r="D25">
            <v>181204</v>
          </cell>
          <cell r="G25">
            <v>43575</v>
          </cell>
          <cell r="L25">
            <v>224779</v>
          </cell>
          <cell r="M25">
            <v>0</v>
          </cell>
        </row>
        <row r="27">
          <cell r="D27">
            <v>197076</v>
          </cell>
          <cell r="E27">
            <v>30021</v>
          </cell>
          <cell r="F27">
            <v>6167</v>
          </cell>
          <cell r="G27">
            <v>288277</v>
          </cell>
          <cell r="H27">
            <v>3426</v>
          </cell>
          <cell r="K27">
            <v>44246</v>
          </cell>
          <cell r="L27">
            <v>569213</v>
          </cell>
          <cell r="M27">
            <v>0</v>
          </cell>
        </row>
        <row r="28">
          <cell r="D28">
            <v>24631</v>
          </cell>
          <cell r="G28">
            <v>7745</v>
          </cell>
          <cell r="L28">
            <v>32376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40">
          <cell r="N40">
            <v>-411649</v>
          </cell>
        </row>
        <row r="41">
          <cell r="N41">
            <v>-148711</v>
          </cell>
        </row>
        <row r="42">
          <cell r="N42">
            <v>0</v>
          </cell>
        </row>
        <row r="43">
          <cell r="N43">
            <v>-7134</v>
          </cell>
        </row>
        <row r="44">
          <cell r="N44">
            <v>127708</v>
          </cell>
        </row>
        <row r="45">
          <cell r="N45">
            <v>-59747</v>
          </cell>
        </row>
        <row r="47">
          <cell r="N47">
            <v>1401363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624046</v>
          </cell>
        </row>
        <row r="54">
          <cell r="N54">
            <v>-76226</v>
          </cell>
        </row>
        <row r="55">
          <cell r="N55">
            <v>0</v>
          </cell>
        </row>
        <row r="56">
          <cell r="N56">
            <v>0</v>
          </cell>
        </row>
        <row r="59">
          <cell r="N59">
            <v>2145915</v>
          </cell>
        </row>
        <row r="60">
          <cell r="N60">
            <v>505526</v>
          </cell>
        </row>
        <row r="61">
          <cell r="N61">
            <v>1640388</v>
          </cell>
        </row>
      </sheetData>
      <sheetData sheetId="18">
        <row r="4">
          <cell r="D4">
            <v>1822006.39</v>
          </cell>
          <cell r="E4">
            <v>28330.31</v>
          </cell>
          <cell r="F4">
            <v>28396177.91</v>
          </cell>
          <cell r="G4">
            <v>70347.59</v>
          </cell>
          <cell r="H4">
            <v>1984.53</v>
          </cell>
          <cell r="L4">
            <v>30318846.73</v>
          </cell>
          <cell r="M4">
            <v>0</v>
          </cell>
          <cell r="N4">
            <v>30318846.73</v>
          </cell>
        </row>
        <row r="5">
          <cell r="D5">
            <v>227058.21</v>
          </cell>
          <cell r="E5">
            <v>4227.62</v>
          </cell>
          <cell r="F5">
            <v>2301385.81</v>
          </cell>
          <cell r="G5">
            <v>11068.83</v>
          </cell>
          <cell r="H5">
            <v>317.52999999999997</v>
          </cell>
          <cell r="L5">
            <v>2544058</v>
          </cell>
          <cell r="M5">
            <v>0</v>
          </cell>
        </row>
        <row r="6">
          <cell r="D6">
            <v>626713.64</v>
          </cell>
          <cell r="E6">
            <v>8854.56</v>
          </cell>
          <cell r="F6">
            <v>5811238.9699999997</v>
          </cell>
          <cell r="H6">
            <v>2600</v>
          </cell>
          <cell r="L6">
            <v>6449407.1699999999</v>
          </cell>
          <cell r="M6">
            <v>0</v>
          </cell>
        </row>
        <row r="8">
          <cell r="D8">
            <v>472302.93</v>
          </cell>
          <cell r="E8">
            <v>3242.84</v>
          </cell>
          <cell r="F8">
            <v>5662508.21</v>
          </cell>
          <cell r="G8">
            <v>17755.23</v>
          </cell>
          <cell r="H8">
            <v>692.29</v>
          </cell>
          <cell r="L8">
            <v>6156501.5000000009</v>
          </cell>
          <cell r="M8">
            <v>0</v>
          </cell>
        </row>
        <row r="9">
          <cell r="D9">
            <v>415436.78</v>
          </cell>
          <cell r="F9">
            <v>3027498.67</v>
          </cell>
          <cell r="L9">
            <v>3442935.45</v>
          </cell>
          <cell r="M9">
            <v>0</v>
          </cell>
        </row>
        <row r="10">
          <cell r="D10">
            <v>-28086.73</v>
          </cell>
          <cell r="E10">
            <v>790.91</v>
          </cell>
          <cell r="F10">
            <v>-981636.43</v>
          </cell>
          <cell r="G10">
            <v>-2583.5100000000002</v>
          </cell>
          <cell r="H10">
            <v>-356.41</v>
          </cell>
          <cell r="L10">
            <v>-1011872.17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L13">
            <v>0</v>
          </cell>
          <cell r="M13">
            <v>0</v>
          </cell>
        </row>
        <row r="15">
          <cell r="D15">
            <v>547326.23</v>
          </cell>
          <cell r="E15">
            <v>2767.55</v>
          </cell>
          <cell r="F15">
            <v>5828788.2800000003</v>
          </cell>
          <cell r="G15">
            <v>14685.69</v>
          </cell>
          <cell r="H15">
            <v>448.01</v>
          </cell>
          <cell r="L15">
            <v>6394015.7600000007</v>
          </cell>
          <cell r="M15">
            <v>0</v>
          </cell>
        </row>
        <row r="16">
          <cell r="D16">
            <v>0</v>
          </cell>
          <cell r="F16">
            <v>4541782.67</v>
          </cell>
          <cell r="L16">
            <v>4541782.67</v>
          </cell>
          <cell r="M16">
            <v>0</v>
          </cell>
        </row>
        <row r="17">
          <cell r="D17">
            <v>256082.94</v>
          </cell>
          <cell r="E17">
            <v>1590.07</v>
          </cell>
          <cell r="F17">
            <v>4108889.34</v>
          </cell>
          <cell r="G17">
            <v>11660.21</v>
          </cell>
          <cell r="H17">
            <v>307.91000000000003</v>
          </cell>
          <cell r="L17">
            <v>4378530.47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219104.76</v>
          </cell>
          <cell r="E21">
            <v>121063.77</v>
          </cell>
          <cell r="F21">
            <v>6924758.9299999997</v>
          </cell>
          <cell r="G21">
            <v>51429.95</v>
          </cell>
          <cell r="H21">
            <v>197.55</v>
          </cell>
          <cell r="L21">
            <v>7316554.96</v>
          </cell>
          <cell r="M21">
            <v>0</v>
          </cell>
        </row>
        <row r="23">
          <cell r="D23">
            <v>1366180.93</v>
          </cell>
          <cell r="E23">
            <v>11332.13</v>
          </cell>
          <cell r="F23">
            <v>11162567.52</v>
          </cell>
          <cell r="G23">
            <v>27672.97</v>
          </cell>
          <cell r="H23">
            <v>793.81</v>
          </cell>
          <cell r="L23">
            <v>12568547.360000001</v>
          </cell>
          <cell r="M23">
            <v>0</v>
          </cell>
        </row>
        <row r="24">
          <cell r="D24">
            <v>393100.66</v>
          </cell>
          <cell r="E24">
            <v>6928.75</v>
          </cell>
          <cell r="F24">
            <v>7116011.71</v>
          </cell>
          <cell r="G24">
            <v>18820.810000000001</v>
          </cell>
          <cell r="H24">
            <v>545.57000000000005</v>
          </cell>
          <cell r="L24">
            <v>7535407.5</v>
          </cell>
          <cell r="M24">
            <v>0</v>
          </cell>
        </row>
        <row r="25">
          <cell r="D25">
            <v>1479096.39</v>
          </cell>
          <cell r="E25">
            <v>21949.74</v>
          </cell>
          <cell r="F25">
            <v>12589753.18</v>
          </cell>
          <cell r="H25">
            <v>5200</v>
          </cell>
          <cell r="L25">
            <v>14095999.309999999</v>
          </cell>
          <cell r="M25">
            <v>0</v>
          </cell>
        </row>
        <row r="27">
          <cell r="D27">
            <v>1324871.19</v>
          </cell>
          <cell r="E27">
            <v>7710.3</v>
          </cell>
          <cell r="F27">
            <v>18733546.239999998</v>
          </cell>
          <cell r="G27">
            <v>42107.360000000001</v>
          </cell>
          <cell r="H27">
            <v>1231.53</v>
          </cell>
          <cell r="L27">
            <v>20109466.619999997</v>
          </cell>
          <cell r="M27">
            <v>0</v>
          </cell>
        </row>
        <row r="28">
          <cell r="D28">
            <v>0</v>
          </cell>
          <cell r="F28">
            <v>8982270.5299999993</v>
          </cell>
          <cell r="L28">
            <v>8982270.5299999993</v>
          </cell>
          <cell r="M28">
            <v>0</v>
          </cell>
        </row>
        <row r="29">
          <cell r="D29">
            <v>185204.98</v>
          </cell>
          <cell r="E29">
            <v>996.64</v>
          </cell>
          <cell r="F29">
            <v>1748492.65</v>
          </cell>
          <cell r="G29">
            <v>5874.37</v>
          </cell>
          <cell r="H29">
            <v>179.21</v>
          </cell>
          <cell r="L29">
            <v>1940747.85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0</v>
          </cell>
          <cell r="E34">
            <v>0</v>
          </cell>
          <cell r="F34">
            <v>15717.4</v>
          </cell>
          <cell r="G34">
            <v>0</v>
          </cell>
          <cell r="H34">
            <v>0</v>
          </cell>
          <cell r="L34">
            <v>15717.4</v>
          </cell>
          <cell r="M34">
            <v>0</v>
          </cell>
        </row>
        <row r="40">
          <cell r="N40">
            <v>3505069.6</v>
          </cell>
        </row>
        <row r="41">
          <cell r="N41">
            <v>2310495.5699999998</v>
          </cell>
        </row>
        <row r="42">
          <cell r="N42">
            <v>0</v>
          </cell>
        </row>
        <row r="43">
          <cell r="N43">
            <v>42720.26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1142217.81</v>
          </cell>
        </row>
        <row r="48">
          <cell r="N48">
            <v>3675800.43</v>
          </cell>
        </row>
        <row r="49">
          <cell r="N49">
            <v>39772.21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3093292.51</v>
          </cell>
        </row>
        <row r="59">
          <cell r="N59">
            <v>1188816.4799999995</v>
          </cell>
        </row>
        <row r="60">
          <cell r="N60">
            <v>333998.82</v>
          </cell>
        </row>
        <row r="61">
          <cell r="N61">
            <v>854817.65999999945</v>
          </cell>
        </row>
      </sheetData>
      <sheetData sheetId="19">
        <row r="4">
          <cell r="D4">
            <v>16646843.310000001</v>
          </cell>
          <cell r="E4">
            <v>3834183.58</v>
          </cell>
          <cell r="F4">
            <v>3019101.95</v>
          </cell>
          <cell r="G4">
            <v>20174174.420000002</v>
          </cell>
          <cell r="H4">
            <v>114162.17</v>
          </cell>
          <cell r="I4">
            <v>3837530.34</v>
          </cell>
          <cell r="J4">
            <v>10898871.82</v>
          </cell>
          <cell r="K4">
            <v>9002532.8499999996</v>
          </cell>
          <cell r="L4">
            <v>67527400.440000013</v>
          </cell>
          <cell r="M4">
            <v>0</v>
          </cell>
          <cell r="N4">
            <v>67527400.440000013</v>
          </cell>
        </row>
        <row r="5">
          <cell r="D5">
            <v>1476503.84</v>
          </cell>
          <cell r="E5">
            <v>957242.52</v>
          </cell>
          <cell r="F5">
            <v>0</v>
          </cell>
          <cell r="G5">
            <v>837713.59</v>
          </cell>
          <cell r="H5">
            <v>0</v>
          </cell>
          <cell r="I5">
            <v>948170.85</v>
          </cell>
          <cell r="J5">
            <v>0</v>
          </cell>
          <cell r="K5">
            <v>0</v>
          </cell>
          <cell r="L5">
            <v>4219630.8</v>
          </cell>
          <cell r="M5">
            <v>0</v>
          </cell>
        </row>
        <row r="6">
          <cell r="D6">
            <v>1017030.57</v>
          </cell>
          <cell r="E6">
            <v>627918.64</v>
          </cell>
          <cell r="F6">
            <v>0</v>
          </cell>
          <cell r="G6">
            <v>21092.98</v>
          </cell>
          <cell r="H6">
            <v>0</v>
          </cell>
          <cell r="I6">
            <v>2234286.62</v>
          </cell>
          <cell r="L6">
            <v>3900328.81</v>
          </cell>
          <cell r="M6">
            <v>0</v>
          </cell>
        </row>
        <row r="8">
          <cell r="D8">
            <v>2496430.81</v>
          </cell>
          <cell r="E8">
            <v>105186.73</v>
          </cell>
          <cell r="F8">
            <v>1249430.4099999999</v>
          </cell>
          <cell r="G8">
            <v>5307046.55</v>
          </cell>
          <cell r="H8">
            <v>19265.43</v>
          </cell>
          <cell r="I8">
            <v>54634</v>
          </cell>
          <cell r="J8">
            <v>0</v>
          </cell>
          <cell r="K8">
            <v>2107430.87</v>
          </cell>
          <cell r="L8">
            <v>11339424.800000001</v>
          </cell>
          <cell r="M8">
            <v>0</v>
          </cell>
        </row>
        <row r="9">
          <cell r="D9">
            <v>424160.62</v>
          </cell>
          <cell r="E9">
            <v>135734.09</v>
          </cell>
          <cell r="F9">
            <v>1519762.36</v>
          </cell>
          <cell r="G9">
            <v>612483.71</v>
          </cell>
          <cell r="I9">
            <v>113473.02</v>
          </cell>
          <cell r="J9">
            <v>0</v>
          </cell>
          <cell r="K9">
            <v>745618.28</v>
          </cell>
          <cell r="L9">
            <v>3551232.08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D15">
            <v>8727261.4399999995</v>
          </cell>
          <cell r="E15">
            <v>314086.11</v>
          </cell>
          <cell r="G15">
            <v>659096.01</v>
          </cell>
          <cell r="H15">
            <v>0</v>
          </cell>
          <cell r="I15">
            <v>1372064.65</v>
          </cell>
          <cell r="J15">
            <v>5659585.75</v>
          </cell>
          <cell r="L15">
            <v>16732093.959999999</v>
          </cell>
          <cell r="M15">
            <v>0</v>
          </cell>
        </row>
        <row r="16">
          <cell r="D16">
            <v>470741.6</v>
          </cell>
          <cell r="E16">
            <v>21849</v>
          </cell>
          <cell r="G16">
            <v>750301.77</v>
          </cell>
          <cell r="I16">
            <v>1205071.3400000001</v>
          </cell>
          <cell r="L16">
            <v>2447963.71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F21">
            <v>1342129.17</v>
          </cell>
          <cell r="K21">
            <v>828.94</v>
          </cell>
          <cell r="L21">
            <v>1342958.1099999999</v>
          </cell>
          <cell r="M21">
            <v>0</v>
          </cell>
        </row>
        <row r="23">
          <cell r="D23">
            <v>11824286.26</v>
          </cell>
          <cell r="E23">
            <v>2863243.16</v>
          </cell>
          <cell r="F23">
            <v>0</v>
          </cell>
          <cell r="G23">
            <v>13150352.630000001</v>
          </cell>
          <cell r="H23">
            <v>0</v>
          </cell>
          <cell r="I23">
            <v>3698255.83</v>
          </cell>
          <cell r="K23">
            <v>0</v>
          </cell>
          <cell r="L23">
            <v>31536137.880000003</v>
          </cell>
          <cell r="M23">
            <v>0</v>
          </cell>
        </row>
        <row r="24">
          <cell r="D24">
            <v>1813669.07</v>
          </cell>
          <cell r="E24">
            <v>850274.61</v>
          </cell>
          <cell r="F24">
            <v>583797.44999999995</v>
          </cell>
          <cell r="G24">
            <v>4266906.63</v>
          </cell>
          <cell r="H24">
            <v>15816.29</v>
          </cell>
          <cell r="I24">
            <v>122983.69</v>
          </cell>
          <cell r="J24">
            <v>77031.06</v>
          </cell>
          <cell r="L24">
            <v>7730478.7999999998</v>
          </cell>
          <cell r="M24">
            <v>0</v>
          </cell>
        </row>
        <row r="25">
          <cell r="D25">
            <v>1431038.27</v>
          </cell>
          <cell r="E25">
            <v>871515.73</v>
          </cell>
          <cell r="F25">
            <v>2991428.84</v>
          </cell>
          <cell r="G25">
            <v>4349320.3600000003</v>
          </cell>
          <cell r="I25">
            <v>2317027.11</v>
          </cell>
          <cell r="J25">
            <v>0</v>
          </cell>
          <cell r="K25">
            <v>2713917.39</v>
          </cell>
          <cell r="L25">
            <v>14674247.699999999</v>
          </cell>
          <cell r="M25">
            <v>0</v>
          </cell>
        </row>
        <row r="27">
          <cell r="D27">
            <v>11792413.220000001</v>
          </cell>
          <cell r="E27">
            <v>392025.26</v>
          </cell>
          <cell r="F27">
            <v>1865948.39</v>
          </cell>
          <cell r="G27">
            <v>12405599.689999999</v>
          </cell>
          <cell r="H27">
            <v>70131.87</v>
          </cell>
          <cell r="I27">
            <v>1455275.33</v>
          </cell>
          <cell r="J27">
            <v>5659585.75</v>
          </cell>
          <cell r="K27">
            <v>6670183.5199999996</v>
          </cell>
          <cell r="L27">
            <v>40311163.030000001</v>
          </cell>
          <cell r="M27">
            <v>0</v>
          </cell>
        </row>
        <row r="28">
          <cell r="D28">
            <v>689902.4</v>
          </cell>
          <cell r="E28">
            <v>36060</v>
          </cell>
          <cell r="F28">
            <v>1931234.82</v>
          </cell>
          <cell r="G28">
            <v>2827913.84</v>
          </cell>
          <cell r="I28">
            <v>1263833.8700000001</v>
          </cell>
          <cell r="J28">
            <v>0</v>
          </cell>
          <cell r="K28">
            <v>1043614.92</v>
          </cell>
          <cell r="L28">
            <v>7792559.8500000006</v>
          </cell>
          <cell r="M28">
            <v>0</v>
          </cell>
        </row>
        <row r="29">
          <cell r="D29">
            <v>222754.99</v>
          </cell>
          <cell r="G29">
            <v>-802.8</v>
          </cell>
          <cell r="I29">
            <v>3367.41</v>
          </cell>
          <cell r="L29">
            <v>225319.6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10090</v>
          </cell>
          <cell r="F34">
            <v>14678.69</v>
          </cell>
          <cell r="G34">
            <v>0</v>
          </cell>
          <cell r="J34">
            <v>0</v>
          </cell>
          <cell r="L34">
            <v>24768.690000000002</v>
          </cell>
          <cell r="M34">
            <v>0</v>
          </cell>
        </row>
        <row r="40">
          <cell r="N40">
            <v>2977413.11</v>
          </cell>
        </row>
        <row r="41">
          <cell r="N41">
            <v>1005341.47</v>
          </cell>
        </row>
        <row r="42">
          <cell r="N42">
            <v>0</v>
          </cell>
        </row>
        <row r="43">
          <cell r="N43">
            <v>163115.49</v>
          </cell>
        </row>
        <row r="44">
          <cell r="N44">
            <v>0</v>
          </cell>
        </row>
        <row r="45">
          <cell r="N45">
            <v>129051.44</v>
          </cell>
        </row>
        <row r="47">
          <cell r="N47">
            <v>8841136.7200000007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4141493.72</v>
          </cell>
        </row>
        <row r="52">
          <cell r="N52">
            <v>33333.33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372255.43</v>
          </cell>
        </row>
        <row r="59">
          <cell r="N59">
            <v>17135143.989999998</v>
          </cell>
        </row>
        <row r="60">
          <cell r="N60">
            <v>3504027.76</v>
          </cell>
        </row>
        <row r="61">
          <cell r="N61">
            <v>13631116.229999999</v>
          </cell>
        </row>
      </sheetData>
      <sheetData sheetId="20">
        <row r="4">
          <cell r="D4">
            <v>3962430.8</v>
          </cell>
          <cell r="E4">
            <v>329944.19</v>
          </cell>
          <cell r="F4">
            <v>33811183.880000003</v>
          </cell>
          <cell r="G4">
            <v>9046530.9800000004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47150089.850000009</v>
          </cell>
          <cell r="M4">
            <v>0</v>
          </cell>
          <cell r="N4">
            <v>47150089.850000009</v>
          </cell>
        </row>
        <row r="5">
          <cell r="D5">
            <v>148485.95000000001</v>
          </cell>
          <cell r="E5">
            <v>16834.04</v>
          </cell>
          <cell r="F5">
            <v>633271.48</v>
          </cell>
          <cell r="G5">
            <v>952835.21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1751426.68</v>
          </cell>
          <cell r="M5">
            <v>0</v>
          </cell>
        </row>
        <row r="6">
          <cell r="D6">
            <v>588043.07999999996</v>
          </cell>
          <cell r="E6">
            <v>19370.96</v>
          </cell>
          <cell r="F6">
            <v>2043529.58</v>
          </cell>
          <cell r="G6">
            <v>73538.960000000006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2724482.58</v>
          </cell>
          <cell r="M6">
            <v>0</v>
          </cell>
        </row>
        <row r="8">
          <cell r="D8">
            <v>1176415.08</v>
          </cell>
          <cell r="E8">
            <v>23716.57</v>
          </cell>
          <cell r="F8">
            <v>6297616.8099999996</v>
          </cell>
          <cell r="G8">
            <v>1987881.05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9485629.5099999998</v>
          </cell>
          <cell r="M8">
            <v>0</v>
          </cell>
        </row>
        <row r="9">
          <cell r="D9">
            <v>202735.2</v>
          </cell>
          <cell r="E9">
            <v>0</v>
          </cell>
          <cell r="F9">
            <v>7516137.79</v>
          </cell>
          <cell r="G9">
            <v>591436.34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8310309.3300000001</v>
          </cell>
          <cell r="M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5">
          <cell r="D15">
            <v>352543.56</v>
          </cell>
          <cell r="E15">
            <v>7940.79</v>
          </cell>
          <cell r="F15">
            <v>1794309.72</v>
          </cell>
          <cell r="G15">
            <v>1474170.14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3628964.21</v>
          </cell>
          <cell r="M15">
            <v>0</v>
          </cell>
        </row>
        <row r="16">
          <cell r="D16">
            <v>302694.12</v>
          </cell>
          <cell r="E16">
            <v>0</v>
          </cell>
          <cell r="F16">
            <v>6600613.4100000001</v>
          </cell>
          <cell r="G16">
            <v>294956.93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7198264.46</v>
          </cell>
          <cell r="M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D21">
            <v>105.42</v>
          </cell>
          <cell r="E21">
            <v>0</v>
          </cell>
          <cell r="F21">
            <v>-25461.45</v>
          </cell>
          <cell r="G21">
            <v>211527.54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186171.51</v>
          </cell>
          <cell r="M21">
            <v>0</v>
          </cell>
        </row>
        <row r="23">
          <cell r="D23">
            <v>633296.86</v>
          </cell>
          <cell r="E23">
            <v>50867.79</v>
          </cell>
          <cell r="F23">
            <v>3247841.38</v>
          </cell>
          <cell r="G23">
            <v>2909644.44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6841650.4699999997</v>
          </cell>
          <cell r="M23">
            <v>0</v>
          </cell>
        </row>
        <row r="24">
          <cell r="D24">
            <v>624957.38</v>
          </cell>
          <cell r="E24">
            <v>107209.88</v>
          </cell>
          <cell r="F24">
            <v>2919163.14</v>
          </cell>
          <cell r="G24">
            <v>1873972.99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5525303.3900000006</v>
          </cell>
          <cell r="M24">
            <v>0</v>
          </cell>
        </row>
        <row r="25">
          <cell r="D25">
            <v>2940215.36</v>
          </cell>
          <cell r="E25">
            <v>96854.78</v>
          </cell>
          <cell r="F25">
            <v>8174668.3600000003</v>
          </cell>
          <cell r="G25">
            <v>199077.89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11410816.390000001</v>
          </cell>
          <cell r="M25">
            <v>0</v>
          </cell>
        </row>
        <row r="27">
          <cell r="D27">
            <v>2215067.73</v>
          </cell>
          <cell r="E27">
            <v>46518.17</v>
          </cell>
          <cell r="F27">
            <v>15173217.619999999</v>
          </cell>
          <cell r="G27">
            <v>4902679.66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22337483.18</v>
          </cell>
          <cell r="M27">
            <v>0</v>
          </cell>
        </row>
        <row r="28">
          <cell r="D28">
            <v>1513470.59</v>
          </cell>
          <cell r="E28">
            <v>0</v>
          </cell>
          <cell r="F28">
            <v>19472676.719999999</v>
          </cell>
          <cell r="G28">
            <v>891637.87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21877785.18</v>
          </cell>
          <cell r="M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D34">
            <v>980136.75</v>
          </cell>
          <cell r="E34">
            <v>9064.34</v>
          </cell>
          <cell r="F34">
            <v>2703523.79</v>
          </cell>
          <cell r="G34">
            <v>65733.98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3758458.86</v>
          </cell>
          <cell r="M34">
            <v>0</v>
          </cell>
        </row>
        <row r="40">
          <cell r="N40">
            <v>2412753.62</v>
          </cell>
        </row>
        <row r="41">
          <cell r="N41">
            <v>5001673.05</v>
          </cell>
        </row>
        <row r="42">
          <cell r="N42">
            <v>0</v>
          </cell>
        </row>
        <row r="43">
          <cell r="N43">
            <v>746674.51</v>
          </cell>
        </row>
        <row r="44">
          <cell r="N44">
            <v>302826.92</v>
          </cell>
        </row>
        <row r="45">
          <cell r="N45">
            <v>6741.9</v>
          </cell>
        </row>
        <row r="47">
          <cell r="N47">
            <v>1549515.35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10985479.66</v>
          </cell>
        </row>
        <row r="52">
          <cell r="N52">
            <v>593310.06999999995</v>
          </cell>
        </row>
        <row r="54">
          <cell r="N54">
            <v>161542.85</v>
          </cell>
        </row>
        <row r="55">
          <cell r="N55">
            <v>40312</v>
          </cell>
        </row>
        <row r="56">
          <cell r="N56">
            <v>7395703.2699999996</v>
          </cell>
        </row>
        <row r="59">
          <cell r="N59">
            <v>0</v>
          </cell>
        </row>
        <row r="60">
          <cell r="N60">
            <v>1377182.85</v>
          </cell>
        </row>
        <row r="61">
          <cell r="N61">
            <v>4366734.7699999977</v>
          </cell>
        </row>
      </sheetData>
      <sheetData sheetId="21">
        <row r="4">
          <cell r="D4">
            <v>1585982</v>
          </cell>
          <cell r="E4">
            <v>1030756</v>
          </cell>
          <cell r="F4">
            <v>8383645</v>
          </cell>
          <cell r="G4">
            <v>356849</v>
          </cell>
          <cell r="H4">
            <v>213086</v>
          </cell>
          <cell r="L4">
            <v>11570318</v>
          </cell>
          <cell r="M4">
            <v>0</v>
          </cell>
          <cell r="N4">
            <v>11570318</v>
          </cell>
        </row>
        <row r="5">
          <cell r="D5">
            <v>172282</v>
          </cell>
          <cell r="E5">
            <v>123690</v>
          </cell>
          <cell r="F5">
            <v>949928</v>
          </cell>
          <cell r="G5">
            <v>42374</v>
          </cell>
          <cell r="H5">
            <v>25570</v>
          </cell>
          <cell r="L5">
            <v>1313844</v>
          </cell>
          <cell r="M5">
            <v>0</v>
          </cell>
        </row>
        <row r="6">
          <cell r="D6">
            <v>372863</v>
          </cell>
          <cell r="E6">
            <v>444211</v>
          </cell>
          <cell r="F6">
            <v>894735</v>
          </cell>
          <cell r="G6">
            <v>1905</v>
          </cell>
          <cell r="H6">
            <v>10170</v>
          </cell>
          <cell r="L6">
            <v>1723884</v>
          </cell>
          <cell r="M6">
            <v>0</v>
          </cell>
        </row>
        <row r="8">
          <cell r="D8">
            <v>646311</v>
          </cell>
          <cell r="E8">
            <v>72479</v>
          </cell>
          <cell r="F8">
            <v>4141844</v>
          </cell>
          <cell r="G8">
            <v>59515</v>
          </cell>
          <cell r="H8">
            <v>2531</v>
          </cell>
          <cell r="L8">
            <v>4922680</v>
          </cell>
          <cell r="M8">
            <v>0</v>
          </cell>
        </row>
        <row r="9">
          <cell r="D9">
            <v>153648</v>
          </cell>
          <cell r="E9">
            <v>573</v>
          </cell>
          <cell r="F9">
            <v>700118</v>
          </cell>
          <cell r="G9">
            <v>19440</v>
          </cell>
          <cell r="L9">
            <v>873779</v>
          </cell>
          <cell r="M9">
            <v>0</v>
          </cell>
        </row>
        <row r="10">
          <cell r="K10">
            <v>0</v>
          </cell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D13">
            <v>82999</v>
          </cell>
          <cell r="E13">
            <v>9658</v>
          </cell>
          <cell r="F13">
            <v>190471</v>
          </cell>
          <cell r="G13">
            <v>7558</v>
          </cell>
          <cell r="H13">
            <v>293</v>
          </cell>
          <cell r="L13">
            <v>290979</v>
          </cell>
          <cell r="M13">
            <v>0</v>
          </cell>
        </row>
        <row r="15">
          <cell r="D15">
            <v>530644</v>
          </cell>
          <cell r="E15">
            <v>55604</v>
          </cell>
          <cell r="F15">
            <v>1727347</v>
          </cell>
          <cell r="G15">
            <v>58067</v>
          </cell>
          <cell r="H15">
            <v>35105</v>
          </cell>
          <cell r="L15">
            <v>2406767</v>
          </cell>
          <cell r="M15">
            <v>0</v>
          </cell>
        </row>
        <row r="16">
          <cell r="D16">
            <v>103742</v>
          </cell>
          <cell r="E16">
            <v>180</v>
          </cell>
          <cell r="F16">
            <v>537799</v>
          </cell>
          <cell r="G16">
            <v>12231</v>
          </cell>
          <cell r="H16">
            <v>3600</v>
          </cell>
          <cell r="L16">
            <v>657552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D20">
            <v>2293</v>
          </cell>
          <cell r="F20">
            <v>252343</v>
          </cell>
          <cell r="G20">
            <v>195</v>
          </cell>
          <cell r="L20">
            <v>254831</v>
          </cell>
          <cell r="M20">
            <v>0</v>
          </cell>
        </row>
        <row r="21">
          <cell r="D21">
            <v>908882</v>
          </cell>
          <cell r="E21">
            <v>208388</v>
          </cell>
          <cell r="F21">
            <v>575132</v>
          </cell>
          <cell r="G21">
            <v>3391</v>
          </cell>
          <cell r="H21">
            <v>625</v>
          </cell>
          <cell r="L21">
            <v>1696418</v>
          </cell>
          <cell r="M21">
            <v>0</v>
          </cell>
        </row>
        <row r="23">
          <cell r="D23">
            <v>636192</v>
          </cell>
          <cell r="E23">
            <v>439226</v>
          </cell>
          <cell r="F23">
            <v>3570268</v>
          </cell>
          <cell r="G23">
            <v>137056</v>
          </cell>
          <cell r="H23">
            <v>63926</v>
          </cell>
          <cell r="L23">
            <v>4846668</v>
          </cell>
          <cell r="M23">
            <v>0</v>
          </cell>
        </row>
        <row r="24">
          <cell r="D24">
            <v>4815</v>
          </cell>
          <cell r="F24">
            <v>912536</v>
          </cell>
          <cell r="G24">
            <v>1346</v>
          </cell>
          <cell r="L24">
            <v>918697</v>
          </cell>
          <cell r="M24">
            <v>0</v>
          </cell>
        </row>
        <row r="25">
          <cell r="D25">
            <v>1366346</v>
          </cell>
          <cell r="E25">
            <v>1534493</v>
          </cell>
          <cell r="F25">
            <v>3428154</v>
          </cell>
          <cell r="G25">
            <v>6350</v>
          </cell>
          <cell r="H25">
            <v>33900</v>
          </cell>
          <cell r="L25">
            <v>6369243</v>
          </cell>
          <cell r="M25">
            <v>0</v>
          </cell>
        </row>
        <row r="27">
          <cell r="D27">
            <v>1968280</v>
          </cell>
          <cell r="E27">
            <v>221917</v>
          </cell>
          <cell r="F27">
            <v>6990285</v>
          </cell>
          <cell r="G27">
            <v>231684</v>
          </cell>
          <cell r="H27">
            <v>140748</v>
          </cell>
          <cell r="L27">
            <v>9552914</v>
          </cell>
          <cell r="M27">
            <v>0</v>
          </cell>
        </row>
        <row r="28">
          <cell r="D28">
            <v>340077</v>
          </cell>
          <cell r="E28">
            <v>600</v>
          </cell>
          <cell r="F28">
            <v>1634209</v>
          </cell>
          <cell r="G28">
            <v>36251</v>
          </cell>
          <cell r="H28">
            <v>12000</v>
          </cell>
          <cell r="L28">
            <v>2023137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D33">
            <v>187378</v>
          </cell>
          <cell r="E33">
            <v>22241</v>
          </cell>
          <cell r="F33">
            <v>517164</v>
          </cell>
          <cell r="G33">
            <v>23224</v>
          </cell>
          <cell r="H33">
            <v>14042</v>
          </cell>
          <cell r="L33">
            <v>764049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40">
          <cell r="N40">
            <v>2050015</v>
          </cell>
        </row>
        <row r="41">
          <cell r="N41">
            <v>1729608</v>
          </cell>
        </row>
        <row r="42">
          <cell r="N42">
            <v>0</v>
          </cell>
        </row>
        <row r="43">
          <cell r="N43">
            <v>34222</v>
          </cell>
        </row>
        <row r="44">
          <cell r="N44">
            <v>0</v>
          </cell>
        </row>
        <row r="45">
          <cell r="N45">
            <v>260391</v>
          </cell>
        </row>
        <row r="47">
          <cell r="N47">
            <v>20082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7252535</v>
          </cell>
        </row>
        <row r="52">
          <cell r="N52">
            <v>0</v>
          </cell>
        </row>
        <row r="54">
          <cell r="N54">
            <v>140763</v>
          </cell>
        </row>
        <row r="55">
          <cell r="N55">
            <v>0</v>
          </cell>
        </row>
        <row r="56">
          <cell r="N56">
            <v>4042273</v>
          </cell>
        </row>
        <row r="59">
          <cell r="N59">
            <v>0</v>
          </cell>
        </row>
        <row r="60">
          <cell r="N60">
            <v>68830</v>
          </cell>
        </row>
        <row r="61">
          <cell r="N61">
            <v>182859</v>
          </cell>
        </row>
      </sheetData>
      <sheetData sheetId="22">
        <row r="4">
          <cell r="D4">
            <v>15886623</v>
          </cell>
          <cell r="L4">
            <v>15886623</v>
          </cell>
          <cell r="M4">
            <v>0</v>
          </cell>
          <cell r="N4">
            <v>15886623</v>
          </cell>
        </row>
        <row r="5">
          <cell r="D5">
            <v>4004197</v>
          </cell>
          <cell r="L5">
            <v>4004197</v>
          </cell>
          <cell r="M5">
            <v>0</v>
          </cell>
        </row>
        <row r="6">
          <cell r="D6">
            <v>1955244</v>
          </cell>
          <cell r="L6">
            <v>1955244</v>
          </cell>
          <cell r="M6">
            <v>0</v>
          </cell>
        </row>
        <row r="8">
          <cell r="L8">
            <v>0</v>
          </cell>
          <cell r="M8">
            <v>0</v>
          </cell>
        </row>
        <row r="9">
          <cell r="L9">
            <v>0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D15">
            <v>8914611</v>
          </cell>
          <cell r="L15">
            <v>8914611</v>
          </cell>
          <cell r="M15">
            <v>0</v>
          </cell>
        </row>
        <row r="16">
          <cell r="D16">
            <v>1350441</v>
          </cell>
          <cell r="L16">
            <v>1350441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3">
          <cell r="D23">
            <v>15886623</v>
          </cell>
          <cell r="L23">
            <v>15886623</v>
          </cell>
          <cell r="M23">
            <v>0</v>
          </cell>
        </row>
        <row r="24">
          <cell r="D24">
            <v>2798759</v>
          </cell>
          <cell r="L24">
            <v>2798759</v>
          </cell>
          <cell r="M24">
            <v>0</v>
          </cell>
        </row>
        <row r="25">
          <cell r="D25">
            <v>1955244</v>
          </cell>
          <cell r="L25">
            <v>1955244</v>
          </cell>
          <cell r="M25">
            <v>0</v>
          </cell>
        </row>
        <row r="27">
          <cell r="D27">
            <v>8914611</v>
          </cell>
          <cell r="L27">
            <v>8914611</v>
          </cell>
          <cell r="M27">
            <v>0</v>
          </cell>
        </row>
        <row r="28">
          <cell r="D28">
            <v>1350441</v>
          </cell>
          <cell r="L28">
            <v>1350441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388023</v>
          </cell>
          <cell r="L34">
            <v>388023</v>
          </cell>
          <cell r="M34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0</v>
          </cell>
        </row>
        <row r="59">
          <cell r="N59">
            <v>0</v>
          </cell>
        </row>
        <row r="60">
          <cell r="N60">
            <v>0</v>
          </cell>
        </row>
        <row r="61">
          <cell r="N61">
            <v>0</v>
          </cell>
        </row>
      </sheetData>
      <sheetData sheetId="23">
        <row r="4">
          <cell r="D4">
            <v>1256933.76</v>
          </cell>
          <cell r="E4">
            <v>283730.49</v>
          </cell>
          <cell r="F4">
            <v>-70067.539999999994</v>
          </cell>
          <cell r="G4">
            <v>3903836.98</v>
          </cell>
          <cell r="H4">
            <v>398460.19</v>
          </cell>
          <cell r="L4">
            <v>5772893.8799999999</v>
          </cell>
          <cell r="M4">
            <v>0</v>
          </cell>
          <cell r="N4">
            <v>5772893.8799999999</v>
          </cell>
        </row>
        <row r="5">
          <cell r="G5">
            <v>-1910.91</v>
          </cell>
          <cell r="L5">
            <v>-1910.91</v>
          </cell>
          <cell r="M5">
            <v>0</v>
          </cell>
        </row>
        <row r="6">
          <cell r="F6">
            <v>360758.14</v>
          </cell>
          <cell r="L6">
            <v>360758.14</v>
          </cell>
          <cell r="M6">
            <v>0</v>
          </cell>
        </row>
        <row r="8">
          <cell r="D8">
            <v>1367642.41</v>
          </cell>
          <cell r="E8">
            <v>45280.15</v>
          </cell>
          <cell r="F8">
            <v>499127.73</v>
          </cell>
          <cell r="G8">
            <v>970244.04</v>
          </cell>
          <cell r="H8">
            <v>341492.13</v>
          </cell>
          <cell r="L8">
            <v>3223786.46</v>
          </cell>
          <cell r="M8">
            <v>0</v>
          </cell>
        </row>
        <row r="9">
          <cell r="D9">
            <v>10939619.15</v>
          </cell>
          <cell r="F9">
            <v>1166095.58</v>
          </cell>
          <cell r="L9">
            <v>12105714.73</v>
          </cell>
          <cell r="M9">
            <v>0</v>
          </cell>
        </row>
        <row r="10">
          <cell r="G10">
            <v>252.19</v>
          </cell>
          <cell r="L10">
            <v>252.19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L15">
            <v>0</v>
          </cell>
          <cell r="M15">
            <v>0</v>
          </cell>
        </row>
        <row r="16">
          <cell r="F16">
            <v>6000</v>
          </cell>
          <cell r="L16">
            <v>6000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76098.19</v>
          </cell>
          <cell r="E21">
            <v>35645.85</v>
          </cell>
          <cell r="F21">
            <v>-10185.82</v>
          </cell>
          <cell r="G21">
            <v>1097248.28</v>
          </cell>
          <cell r="H21">
            <v>7377.89</v>
          </cell>
          <cell r="L21">
            <v>1206184.3899999999</v>
          </cell>
          <cell r="M21">
            <v>0</v>
          </cell>
        </row>
        <row r="23">
          <cell r="D23">
            <v>65890</v>
          </cell>
          <cell r="F23">
            <v>198352</v>
          </cell>
          <cell r="G23">
            <v>-3821.8</v>
          </cell>
          <cell r="L23">
            <v>260420.2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D25">
            <v>13900063.49</v>
          </cell>
          <cell r="E25">
            <v>39765</v>
          </cell>
          <cell r="F25">
            <v>1079568.08</v>
          </cell>
          <cell r="G25">
            <v>15931</v>
          </cell>
          <cell r="L25">
            <v>15035327.57</v>
          </cell>
          <cell r="M25">
            <v>0</v>
          </cell>
        </row>
        <row r="27">
          <cell r="D27">
            <v>1283900.6299999999</v>
          </cell>
          <cell r="E27">
            <v>16943.68</v>
          </cell>
          <cell r="G27">
            <v>2242350.2999999998</v>
          </cell>
          <cell r="H27">
            <v>400820.9</v>
          </cell>
          <cell r="L27">
            <v>3944015.5099999993</v>
          </cell>
          <cell r="M27">
            <v>0</v>
          </cell>
        </row>
        <row r="28">
          <cell r="D28">
            <v>4960.96</v>
          </cell>
          <cell r="F28">
            <v>75501</v>
          </cell>
          <cell r="L28">
            <v>80461.960000000006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40">
          <cell r="N40">
            <v>816526.51</v>
          </cell>
        </row>
        <row r="41">
          <cell r="N41">
            <v>4735364.7300000004</v>
          </cell>
        </row>
        <row r="42">
          <cell r="N42">
            <v>0</v>
          </cell>
        </row>
        <row r="43">
          <cell r="N43">
            <v>91145.95</v>
          </cell>
        </row>
        <row r="44">
          <cell r="N44">
            <v>0</v>
          </cell>
        </row>
        <row r="45">
          <cell r="N45">
            <v>12612419.380000001</v>
          </cell>
        </row>
        <row r="47">
          <cell r="N47">
            <v>279455.74</v>
          </cell>
        </row>
        <row r="48">
          <cell r="N48">
            <v>0</v>
          </cell>
        </row>
        <row r="49">
          <cell r="N49">
            <v>0</v>
          </cell>
        </row>
        <row r="51">
          <cell r="N51">
            <v>14519447.33</v>
          </cell>
        </row>
        <row r="52">
          <cell r="N52">
            <v>18584202.079999998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11080741.34</v>
          </cell>
        </row>
        <row r="59">
          <cell r="N59">
            <v>7400360.8800000027</v>
          </cell>
        </row>
        <row r="60">
          <cell r="N60">
            <v>0</v>
          </cell>
        </row>
        <row r="61">
          <cell r="N61">
            <v>7400360.8800000027</v>
          </cell>
        </row>
      </sheetData>
      <sheetData sheetId="24">
        <row r="4">
          <cell r="D4">
            <v>647881.26</v>
          </cell>
          <cell r="E4">
            <v>0</v>
          </cell>
          <cell r="F4">
            <v>97140007.620000005</v>
          </cell>
          <cell r="G4">
            <v>3615.73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97791504.610000014</v>
          </cell>
          <cell r="M4">
            <v>0</v>
          </cell>
          <cell r="N4">
            <v>97791504.610000014</v>
          </cell>
        </row>
        <row r="5">
          <cell r="D5">
            <v>118138.98</v>
          </cell>
          <cell r="E5">
            <v>0</v>
          </cell>
          <cell r="F5">
            <v>14358123.439999999</v>
          </cell>
          <cell r="G5">
            <v>449.45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14476711.869999999</v>
          </cell>
          <cell r="M5">
            <v>0</v>
          </cell>
        </row>
        <row r="6">
          <cell r="D6">
            <v>8400</v>
          </cell>
          <cell r="E6">
            <v>0</v>
          </cell>
          <cell r="F6">
            <v>566235.11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574635.11</v>
          </cell>
          <cell r="M6">
            <v>0</v>
          </cell>
        </row>
        <row r="8">
          <cell r="D8">
            <v>133084.54</v>
          </cell>
          <cell r="E8">
            <v>15306.64</v>
          </cell>
          <cell r="F8">
            <v>2658962.31</v>
          </cell>
          <cell r="G8">
            <v>199.38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2807552.87</v>
          </cell>
          <cell r="M8">
            <v>0</v>
          </cell>
        </row>
        <row r="9">
          <cell r="D9">
            <v>79360.5</v>
          </cell>
          <cell r="E9">
            <v>0</v>
          </cell>
          <cell r="F9">
            <v>886946.13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966306.63</v>
          </cell>
          <cell r="M9">
            <v>0</v>
          </cell>
        </row>
        <row r="10">
          <cell r="D10">
            <v>43152.55</v>
          </cell>
          <cell r="E10">
            <v>5077.2299999999996</v>
          </cell>
          <cell r="F10">
            <v>1569577.44</v>
          </cell>
          <cell r="G10">
            <v>75.39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1617882.6099999999</v>
          </cell>
          <cell r="M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5">
          <cell r="D15">
            <v>358393.71</v>
          </cell>
          <cell r="E15">
            <v>0</v>
          </cell>
          <cell r="F15">
            <v>14800718.84</v>
          </cell>
          <cell r="G15">
            <v>2059.5700000000002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15161172.120000001</v>
          </cell>
          <cell r="M15">
            <v>0</v>
          </cell>
        </row>
        <row r="16">
          <cell r="D16">
            <v>140000</v>
          </cell>
          <cell r="E16">
            <v>0</v>
          </cell>
          <cell r="F16">
            <v>3606286.95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3746286.95</v>
          </cell>
          <cell r="M16">
            <v>0</v>
          </cell>
        </row>
        <row r="17">
          <cell r="D17">
            <v>0</v>
          </cell>
          <cell r="E17">
            <v>0</v>
          </cell>
          <cell r="F17">
            <v>3877.97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3877.97</v>
          </cell>
          <cell r="M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D21">
            <v>119882.85</v>
          </cell>
          <cell r="E21">
            <v>0</v>
          </cell>
          <cell r="F21">
            <v>145346.95000000001</v>
          </cell>
          <cell r="G21">
            <v>1452.75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266682.55000000005</v>
          </cell>
          <cell r="M21">
            <v>0</v>
          </cell>
        </row>
        <row r="23">
          <cell r="D23">
            <v>453517.2</v>
          </cell>
          <cell r="E23">
            <v>0</v>
          </cell>
          <cell r="F23">
            <v>64960058.829999998</v>
          </cell>
          <cell r="G23">
            <v>2496.89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65416072.920000002</v>
          </cell>
          <cell r="M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D25">
            <v>12000</v>
          </cell>
          <cell r="E25">
            <v>0</v>
          </cell>
          <cell r="F25">
            <v>842994.73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854994.73</v>
          </cell>
          <cell r="M25">
            <v>0</v>
          </cell>
        </row>
        <row r="27">
          <cell r="D27">
            <v>581890.23</v>
          </cell>
          <cell r="E27">
            <v>0</v>
          </cell>
          <cell r="F27">
            <v>21371676.149999999</v>
          </cell>
          <cell r="G27">
            <v>4123.8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21957690.18</v>
          </cell>
          <cell r="M27">
            <v>0</v>
          </cell>
        </row>
        <row r="28">
          <cell r="D28">
            <v>200000</v>
          </cell>
          <cell r="E28">
            <v>0</v>
          </cell>
          <cell r="F28">
            <v>5272210.1500000004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5472210.1500000004</v>
          </cell>
          <cell r="M28">
            <v>0</v>
          </cell>
        </row>
        <row r="29">
          <cell r="D29">
            <v>95906.79</v>
          </cell>
          <cell r="E29">
            <v>0</v>
          </cell>
          <cell r="F29">
            <v>2663830.6800000002</v>
          </cell>
          <cell r="G29">
            <v>369.11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2760106.58</v>
          </cell>
          <cell r="M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0">
          <cell r="N40">
            <v>2463853.7599999998</v>
          </cell>
        </row>
        <row r="41">
          <cell r="N41">
            <v>22270901.949999999</v>
          </cell>
        </row>
        <row r="42">
          <cell r="N42">
            <v>0</v>
          </cell>
        </row>
        <row r="43">
          <cell r="N43">
            <v>17715.2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1092568.92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3903699.26</v>
          </cell>
        </row>
        <row r="51">
          <cell r="N51">
            <v>0</v>
          </cell>
        </row>
        <row r="52">
          <cell r="N52">
            <v>0</v>
          </cell>
        </row>
        <row r="54">
          <cell r="N54">
            <v>42347.83</v>
          </cell>
        </row>
        <row r="55">
          <cell r="N55">
            <v>0</v>
          </cell>
        </row>
        <row r="56">
          <cell r="N56">
            <v>3206245.77</v>
          </cell>
        </row>
        <row r="58">
          <cell r="N58">
            <v>1822005.57</v>
          </cell>
        </row>
        <row r="59">
          <cell r="N59">
            <v>2459707.5099999998</v>
          </cell>
        </row>
        <row r="60">
          <cell r="N60">
            <v>13665029.320000002</v>
          </cell>
        </row>
      </sheetData>
      <sheetData sheetId="25">
        <row r="4">
          <cell r="D4">
            <v>990179.7</v>
          </cell>
          <cell r="E4">
            <v>13289.3</v>
          </cell>
          <cell r="F4">
            <v>1242086.67</v>
          </cell>
          <cell r="G4">
            <v>525058.15</v>
          </cell>
          <cell r="H4">
            <v>12674.72</v>
          </cell>
          <cell r="I4">
            <v>0</v>
          </cell>
          <cell r="J4">
            <v>0</v>
          </cell>
          <cell r="K4">
            <v>0</v>
          </cell>
          <cell r="L4">
            <v>2783288.54</v>
          </cell>
          <cell r="M4">
            <v>0</v>
          </cell>
          <cell r="N4">
            <v>2783288.54</v>
          </cell>
        </row>
        <row r="5">
          <cell r="D5">
            <v>303831.39</v>
          </cell>
          <cell r="E5">
            <v>644.66</v>
          </cell>
          <cell r="F5">
            <v>621045.16</v>
          </cell>
          <cell r="G5">
            <v>407702.1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1333223.31</v>
          </cell>
          <cell r="M5">
            <v>0</v>
          </cell>
        </row>
        <row r="6">
          <cell r="D6">
            <v>0</v>
          </cell>
          <cell r="E6">
            <v>0</v>
          </cell>
          <cell r="F6">
            <v>191997.22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191997.22</v>
          </cell>
          <cell r="M6">
            <v>0</v>
          </cell>
        </row>
        <row r="8">
          <cell r="D8">
            <v>89201.33</v>
          </cell>
          <cell r="E8">
            <v>582.74</v>
          </cell>
          <cell r="F8">
            <v>78059.520000000004</v>
          </cell>
          <cell r="G8">
            <v>0</v>
          </cell>
          <cell r="H8">
            <v>497.93</v>
          </cell>
          <cell r="I8">
            <v>0</v>
          </cell>
          <cell r="J8">
            <v>0</v>
          </cell>
          <cell r="K8">
            <v>0</v>
          </cell>
          <cell r="L8">
            <v>168341.52000000002</v>
          </cell>
          <cell r="M8">
            <v>0</v>
          </cell>
        </row>
        <row r="9">
          <cell r="D9">
            <v>17329.55</v>
          </cell>
          <cell r="E9">
            <v>0</v>
          </cell>
          <cell r="F9">
            <v>52279.16</v>
          </cell>
          <cell r="G9">
            <v>-30168.45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39440.260000000009</v>
          </cell>
          <cell r="M9">
            <v>0</v>
          </cell>
        </row>
        <row r="10">
          <cell r="D10">
            <v>24512.83</v>
          </cell>
          <cell r="E10">
            <v>305.52</v>
          </cell>
          <cell r="F10">
            <v>58884.08</v>
          </cell>
          <cell r="G10">
            <v>0</v>
          </cell>
          <cell r="H10">
            <v>331.1</v>
          </cell>
          <cell r="I10">
            <v>0</v>
          </cell>
          <cell r="J10">
            <v>0</v>
          </cell>
          <cell r="K10">
            <v>0</v>
          </cell>
          <cell r="L10">
            <v>84033.530000000013</v>
          </cell>
          <cell r="M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77376.75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77376.75</v>
          </cell>
          <cell r="M13">
            <v>0</v>
          </cell>
        </row>
        <row r="15">
          <cell r="D15">
            <v>495130.39</v>
          </cell>
          <cell r="E15">
            <v>0</v>
          </cell>
          <cell r="F15">
            <v>744838</v>
          </cell>
          <cell r="G15">
            <v>331818.58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1571786.9700000002</v>
          </cell>
          <cell r="M15">
            <v>0</v>
          </cell>
        </row>
        <row r="16">
          <cell r="D16">
            <v>8601.25</v>
          </cell>
          <cell r="E16">
            <v>0</v>
          </cell>
          <cell r="F16">
            <v>237206.9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245808.15</v>
          </cell>
          <cell r="M16">
            <v>0</v>
          </cell>
        </row>
        <row r="17">
          <cell r="D17">
            <v>49007.71</v>
          </cell>
          <cell r="E17">
            <v>0</v>
          </cell>
          <cell r="F17">
            <v>72401.37</v>
          </cell>
          <cell r="G17">
            <v>47491.76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168900.84</v>
          </cell>
          <cell r="M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D21">
            <v>132858.94</v>
          </cell>
          <cell r="E21">
            <v>0</v>
          </cell>
          <cell r="F21">
            <v>78388.53</v>
          </cell>
          <cell r="G21">
            <v>4707.4399999999996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215954.91</v>
          </cell>
          <cell r="M21">
            <v>0</v>
          </cell>
        </row>
        <row r="23">
          <cell r="D23">
            <v>913189.2</v>
          </cell>
          <cell r="E23">
            <v>1289.3</v>
          </cell>
          <cell r="F23">
            <v>1242086.67</v>
          </cell>
          <cell r="G23">
            <v>744797.16</v>
          </cell>
          <cell r="H23">
            <v>9202.19</v>
          </cell>
          <cell r="I23">
            <v>0</v>
          </cell>
          <cell r="J23">
            <v>0</v>
          </cell>
          <cell r="K23">
            <v>0</v>
          </cell>
          <cell r="L23">
            <v>2910564.52</v>
          </cell>
          <cell r="M23">
            <v>0</v>
          </cell>
        </row>
        <row r="24">
          <cell r="D24">
            <v>79280.69</v>
          </cell>
          <cell r="E24">
            <v>0</v>
          </cell>
          <cell r="F24">
            <v>117127.35</v>
          </cell>
          <cell r="G24">
            <v>104456.66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300864.7</v>
          </cell>
          <cell r="M24">
            <v>0</v>
          </cell>
        </row>
        <row r="25">
          <cell r="D25">
            <v>0</v>
          </cell>
          <cell r="E25">
            <v>0</v>
          </cell>
          <cell r="F25">
            <v>191997.22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191997.22</v>
          </cell>
          <cell r="M25">
            <v>0</v>
          </cell>
        </row>
        <row r="27">
          <cell r="D27">
            <v>531297.27</v>
          </cell>
          <cell r="E27">
            <v>8712.33</v>
          </cell>
          <cell r="F27">
            <v>746281.15</v>
          </cell>
          <cell r="G27">
            <v>238736.04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1525026.79</v>
          </cell>
          <cell r="M27">
            <v>0</v>
          </cell>
        </row>
        <row r="28">
          <cell r="D28">
            <v>11900</v>
          </cell>
          <cell r="E28">
            <v>0</v>
          </cell>
          <cell r="F28">
            <v>271277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283177</v>
          </cell>
          <cell r="M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D30">
            <v>169614.68</v>
          </cell>
          <cell r="E30">
            <v>0</v>
          </cell>
          <cell r="F30">
            <v>372419.91</v>
          </cell>
          <cell r="G30">
            <v>182140.43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724175.02</v>
          </cell>
          <cell r="M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D34">
            <v>0</v>
          </cell>
          <cell r="E34">
            <v>0</v>
          </cell>
          <cell r="F34">
            <v>10600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10600</v>
          </cell>
          <cell r="M34">
            <v>0</v>
          </cell>
        </row>
        <row r="40">
          <cell r="N40">
            <v>759805.19</v>
          </cell>
        </row>
        <row r="41">
          <cell r="N41">
            <v>1018647.42</v>
          </cell>
        </row>
        <row r="42">
          <cell r="N42">
            <v>0</v>
          </cell>
        </row>
        <row r="43">
          <cell r="N43">
            <v>8136.29</v>
          </cell>
        </row>
        <row r="44">
          <cell r="N44">
            <v>0</v>
          </cell>
        </row>
        <row r="45">
          <cell r="N45">
            <v>25307.69</v>
          </cell>
        </row>
        <row r="47">
          <cell r="N47">
            <v>331161.08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2154074.4</v>
          </cell>
        </row>
        <row r="52">
          <cell r="N52">
            <v>244805.65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1319040.8</v>
          </cell>
        </row>
        <row r="59">
          <cell r="N59">
            <v>532850.49</v>
          </cell>
        </row>
        <row r="60">
          <cell r="N60">
            <v>134082.44</v>
          </cell>
        </row>
        <row r="61">
          <cell r="N61">
            <v>398768.05</v>
          </cell>
        </row>
      </sheetData>
      <sheetData sheetId="26">
        <row r="4">
          <cell r="D4">
            <v>2544767</v>
          </cell>
          <cell r="E4">
            <v>162116</v>
          </cell>
          <cell r="F4">
            <v>58174039</v>
          </cell>
          <cell r="G4">
            <v>133750</v>
          </cell>
          <cell r="H4">
            <v>10141</v>
          </cell>
          <cell r="K4">
            <v>18190</v>
          </cell>
          <cell r="L4">
            <v>61043003</v>
          </cell>
          <cell r="M4">
            <v>0</v>
          </cell>
          <cell r="N4">
            <v>61043003</v>
          </cell>
        </row>
        <row r="5">
          <cell r="D5">
            <v>131834</v>
          </cell>
          <cell r="L5">
            <v>131834</v>
          </cell>
          <cell r="M5">
            <v>0</v>
          </cell>
        </row>
        <row r="6">
          <cell r="D6">
            <v>1972</v>
          </cell>
          <cell r="L6">
            <v>1972</v>
          </cell>
          <cell r="M6">
            <v>0</v>
          </cell>
        </row>
        <row r="8">
          <cell r="D8">
            <v>871678</v>
          </cell>
          <cell r="E8">
            <v>30250</v>
          </cell>
          <cell r="F8">
            <v>16333315</v>
          </cell>
          <cell r="G8">
            <v>48673</v>
          </cell>
          <cell r="H8">
            <v>5971</v>
          </cell>
          <cell r="K8">
            <v>14580</v>
          </cell>
          <cell r="L8">
            <v>17304467</v>
          </cell>
          <cell r="M8">
            <v>0</v>
          </cell>
        </row>
        <row r="9">
          <cell r="D9">
            <v>4356</v>
          </cell>
          <cell r="F9">
            <v>599528</v>
          </cell>
          <cell r="H9">
            <v>7000</v>
          </cell>
          <cell r="L9">
            <v>610884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D13">
            <v>-88065</v>
          </cell>
          <cell r="E13">
            <v>-10683</v>
          </cell>
          <cell r="F13">
            <v>-5492576</v>
          </cell>
          <cell r="G13">
            <v>-12100</v>
          </cell>
          <cell r="K13">
            <v>-4555</v>
          </cell>
          <cell r="L13">
            <v>-5607979</v>
          </cell>
          <cell r="M13">
            <v>0</v>
          </cell>
        </row>
        <row r="15">
          <cell r="D15">
            <v>656003</v>
          </cell>
          <cell r="K15">
            <v>4697</v>
          </cell>
          <cell r="L15">
            <v>660700</v>
          </cell>
          <cell r="M15">
            <v>0</v>
          </cell>
        </row>
        <row r="16">
          <cell r="D16">
            <v>10794</v>
          </cell>
          <cell r="L16">
            <v>10794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1033073</v>
          </cell>
          <cell r="E21">
            <v>81417</v>
          </cell>
          <cell r="F21">
            <v>20610621</v>
          </cell>
          <cell r="G21">
            <v>47184</v>
          </cell>
          <cell r="H21">
            <v>3147</v>
          </cell>
          <cell r="K21">
            <v>20949</v>
          </cell>
          <cell r="L21">
            <v>21796391</v>
          </cell>
          <cell r="M21">
            <v>0</v>
          </cell>
        </row>
        <row r="23">
          <cell r="D23">
            <v>963023</v>
          </cell>
          <cell r="F23">
            <v>1957500</v>
          </cell>
          <cell r="K23">
            <v>18190</v>
          </cell>
          <cell r="L23">
            <v>2938713</v>
          </cell>
          <cell r="M23">
            <v>0</v>
          </cell>
        </row>
        <row r="24">
          <cell r="D24">
            <v>517069</v>
          </cell>
          <cell r="E24">
            <v>85690</v>
          </cell>
          <cell r="F24">
            <v>21658651</v>
          </cell>
          <cell r="G24">
            <v>44135</v>
          </cell>
          <cell r="H24">
            <v>1107</v>
          </cell>
          <cell r="K24">
            <v>3984</v>
          </cell>
          <cell r="L24">
            <v>22310636</v>
          </cell>
          <cell r="M24">
            <v>0</v>
          </cell>
        </row>
        <row r="25">
          <cell r="D25">
            <v>263632</v>
          </cell>
          <cell r="E25">
            <v>5221</v>
          </cell>
          <cell r="F25">
            <v>27738989</v>
          </cell>
          <cell r="G25">
            <v>7659</v>
          </cell>
          <cell r="L25">
            <v>28015501</v>
          </cell>
          <cell r="M25">
            <v>0</v>
          </cell>
        </row>
        <row r="27">
          <cell r="D27">
            <v>2348270</v>
          </cell>
          <cell r="E27">
            <v>36249</v>
          </cell>
          <cell r="F27">
            <v>40740940</v>
          </cell>
          <cell r="G27">
            <v>106660</v>
          </cell>
          <cell r="H27">
            <v>2040</v>
          </cell>
          <cell r="K27">
            <v>11423</v>
          </cell>
          <cell r="L27">
            <v>43245582</v>
          </cell>
          <cell r="M27">
            <v>0</v>
          </cell>
        </row>
        <row r="28">
          <cell r="D28">
            <v>78770</v>
          </cell>
          <cell r="F28">
            <v>640507</v>
          </cell>
          <cell r="H28">
            <v>7000</v>
          </cell>
          <cell r="L28">
            <v>726277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D33">
            <v>115107</v>
          </cell>
          <cell r="L33">
            <v>115107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40">
          <cell r="N40">
            <v>3789429</v>
          </cell>
        </row>
        <row r="41">
          <cell r="N41">
            <v>2241622</v>
          </cell>
        </row>
        <row r="42">
          <cell r="N42">
            <v>0</v>
          </cell>
        </row>
        <row r="43">
          <cell r="N43">
            <v>241139</v>
          </cell>
        </row>
        <row r="44">
          <cell r="N44">
            <v>0</v>
          </cell>
        </row>
        <row r="45">
          <cell r="N45">
            <v>1397890</v>
          </cell>
        </row>
        <row r="47">
          <cell r="N47">
            <v>438624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6972803</v>
          </cell>
        </row>
        <row r="52">
          <cell r="N52">
            <v>79907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2562497</v>
          </cell>
        </row>
        <row r="59">
          <cell r="N59">
            <v>-4140993</v>
          </cell>
        </row>
        <row r="60">
          <cell r="N60">
            <v>0</v>
          </cell>
        </row>
        <row r="61">
          <cell r="N61">
            <v>-4140993</v>
          </cell>
        </row>
      </sheetData>
      <sheetData sheetId="27">
        <row r="4">
          <cell r="D4">
            <v>869848.58</v>
          </cell>
          <cell r="E4">
            <v>15368.6</v>
          </cell>
          <cell r="F4">
            <v>7039516.25</v>
          </cell>
          <cell r="G4">
            <v>625539.61</v>
          </cell>
          <cell r="H4">
            <v>1862.1</v>
          </cell>
          <cell r="K4">
            <v>4632.4799999999996</v>
          </cell>
          <cell r="L4">
            <v>8556767.6199999992</v>
          </cell>
          <cell r="M4">
            <v>0</v>
          </cell>
          <cell r="N4">
            <v>8556767.6199999992</v>
          </cell>
        </row>
        <row r="5">
          <cell r="D5">
            <v>161356.44</v>
          </cell>
          <cell r="E5">
            <v>2850.88</v>
          </cell>
          <cell r="F5">
            <v>1305838.71</v>
          </cell>
          <cell r="G5">
            <v>139415.23000000001</v>
          </cell>
          <cell r="H5">
            <v>345.32</v>
          </cell>
          <cell r="L5">
            <v>1609806.58</v>
          </cell>
          <cell r="M5">
            <v>0</v>
          </cell>
        </row>
        <row r="6">
          <cell r="D6">
            <v>31525.15</v>
          </cell>
          <cell r="E6">
            <v>0</v>
          </cell>
          <cell r="F6">
            <v>4651817.8</v>
          </cell>
          <cell r="G6">
            <v>874216.52</v>
          </cell>
          <cell r="L6">
            <v>5557559.4700000007</v>
          </cell>
          <cell r="M6">
            <v>0</v>
          </cell>
        </row>
        <row r="8">
          <cell r="D8">
            <v>141276.29999999999</v>
          </cell>
          <cell r="E8">
            <v>1009.63</v>
          </cell>
          <cell r="F8">
            <v>2759937.5</v>
          </cell>
          <cell r="G8">
            <v>276728.55</v>
          </cell>
          <cell r="H8">
            <v>921.26</v>
          </cell>
          <cell r="K8">
            <v>0</v>
          </cell>
          <cell r="L8">
            <v>3179873.2399999998</v>
          </cell>
          <cell r="M8">
            <v>0</v>
          </cell>
        </row>
        <row r="9">
          <cell r="D9">
            <v>18236.240000000002</v>
          </cell>
          <cell r="E9">
            <v>0</v>
          </cell>
          <cell r="F9">
            <v>903852.66</v>
          </cell>
          <cell r="G9">
            <v>12019.16</v>
          </cell>
          <cell r="H9">
            <v>1987.2</v>
          </cell>
          <cell r="K9">
            <v>441.92</v>
          </cell>
          <cell r="L9">
            <v>936537.18</v>
          </cell>
          <cell r="M9">
            <v>0</v>
          </cell>
        </row>
        <row r="10">
          <cell r="D10">
            <v>-31106.720000000001</v>
          </cell>
          <cell r="E10">
            <v>-346.6</v>
          </cell>
          <cell r="F10">
            <v>-554021.11</v>
          </cell>
          <cell r="G10">
            <v>-161358.32999999999</v>
          </cell>
          <cell r="H10">
            <v>-374.98</v>
          </cell>
          <cell r="L10">
            <v>-747207.73999999987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D15">
            <v>210674.46</v>
          </cell>
          <cell r="E15">
            <v>1655.96</v>
          </cell>
          <cell r="F15">
            <v>2233529.14</v>
          </cell>
          <cell r="G15">
            <v>75737.73</v>
          </cell>
          <cell r="H15">
            <v>836.69</v>
          </cell>
          <cell r="K15">
            <v>116.66</v>
          </cell>
        </row>
        <row r="16">
          <cell r="D16">
            <v>23717.35</v>
          </cell>
          <cell r="E16">
            <v>0</v>
          </cell>
          <cell r="F16">
            <v>2222051.81</v>
          </cell>
          <cell r="G16">
            <v>5489.36</v>
          </cell>
          <cell r="H16">
            <v>5964.14</v>
          </cell>
          <cell r="K16">
            <v>0</v>
          </cell>
          <cell r="L16">
            <v>0</v>
          </cell>
        </row>
        <row r="17">
          <cell r="D17">
            <v>88333.17</v>
          </cell>
          <cell r="E17">
            <v>898.34</v>
          </cell>
          <cell r="F17">
            <v>1141336.25</v>
          </cell>
          <cell r="G17">
            <v>37046.089999999997</v>
          </cell>
          <cell r="H17">
            <v>430.85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L20">
            <v>0</v>
          </cell>
        </row>
        <row r="21">
          <cell r="D21">
            <v>86442.91</v>
          </cell>
          <cell r="E21">
            <v>4085.33</v>
          </cell>
          <cell r="F21">
            <v>1321852.01</v>
          </cell>
          <cell r="G21">
            <v>395138.83</v>
          </cell>
          <cell r="H21">
            <v>364.27</v>
          </cell>
          <cell r="K21">
            <v>17.350000000000001</v>
          </cell>
          <cell r="L21">
            <v>1807900.7000000002</v>
          </cell>
          <cell r="M21">
            <v>0</v>
          </cell>
        </row>
        <row r="23">
          <cell r="D23">
            <v>608894.14</v>
          </cell>
          <cell r="E23">
            <v>10758.04</v>
          </cell>
          <cell r="F23">
            <v>5915401.2000000002</v>
          </cell>
          <cell r="G23">
            <v>511456.48</v>
          </cell>
          <cell r="H23">
            <v>1303.42</v>
          </cell>
          <cell r="K23">
            <v>3242.88</v>
          </cell>
          <cell r="M23">
            <v>0</v>
          </cell>
        </row>
        <row r="24">
          <cell r="D24">
            <v>279942.36</v>
          </cell>
          <cell r="E24">
            <v>5836.2</v>
          </cell>
          <cell r="F24">
            <v>2656325.5699999998</v>
          </cell>
          <cell r="G24">
            <v>245203.99</v>
          </cell>
          <cell r="H24">
            <v>668.08</v>
          </cell>
          <cell r="K24">
            <v>638.32000000000005</v>
          </cell>
          <cell r="L24">
            <v>3188614.52</v>
          </cell>
          <cell r="M24">
            <v>0</v>
          </cell>
        </row>
        <row r="25">
          <cell r="D25">
            <v>45035.93</v>
          </cell>
          <cell r="E25">
            <v>0</v>
          </cell>
          <cell r="F25">
            <v>6854736.46</v>
          </cell>
          <cell r="G25">
            <v>1004384.41</v>
          </cell>
          <cell r="L25">
            <v>7904156.7999999998</v>
          </cell>
          <cell r="M25">
            <v>0</v>
          </cell>
        </row>
        <row r="27">
          <cell r="D27">
            <v>327596.68</v>
          </cell>
          <cell r="E27">
            <v>2994.47</v>
          </cell>
          <cell r="F27">
            <v>3810229.84</v>
          </cell>
          <cell r="G27">
            <v>134356.56</v>
          </cell>
          <cell r="H27">
            <v>1436.17</v>
          </cell>
          <cell r="K27">
            <v>166.67</v>
          </cell>
          <cell r="L27">
            <v>4276780.3899999997</v>
          </cell>
          <cell r="M27">
            <v>0</v>
          </cell>
        </row>
        <row r="28">
          <cell r="D28">
            <v>33881.9</v>
          </cell>
          <cell r="E28">
            <v>0</v>
          </cell>
          <cell r="F28">
            <v>3174359.82</v>
          </cell>
          <cell r="G28">
            <v>7796.7</v>
          </cell>
          <cell r="H28">
            <v>8520.2000000000007</v>
          </cell>
          <cell r="K28">
            <v>0</v>
          </cell>
          <cell r="L28">
            <v>3224558.62</v>
          </cell>
          <cell r="M28">
            <v>0</v>
          </cell>
        </row>
        <row r="29">
          <cell r="D29">
            <v>55829.06</v>
          </cell>
          <cell r="E29">
            <v>438.84</v>
          </cell>
          <cell r="F29">
            <v>591887.27</v>
          </cell>
          <cell r="G29">
            <v>21019</v>
          </cell>
          <cell r="H29">
            <v>221.7</v>
          </cell>
          <cell r="L29">
            <v>669395.87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L34">
            <v>0</v>
          </cell>
          <cell r="M34">
            <v>0</v>
          </cell>
        </row>
        <row r="40">
          <cell r="N40">
            <v>1692689.2</v>
          </cell>
        </row>
        <row r="41">
          <cell r="N41">
            <v>1634330.83</v>
          </cell>
        </row>
        <row r="42">
          <cell r="N42">
            <v>0</v>
          </cell>
        </row>
        <row r="43">
          <cell r="N43">
            <v>24771.57</v>
          </cell>
        </row>
        <row r="44">
          <cell r="N44">
            <v>350</v>
          </cell>
        </row>
        <row r="45">
          <cell r="N45">
            <v>1373.73</v>
          </cell>
        </row>
        <row r="47">
          <cell r="N47">
            <v>116204.23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11940333.460000001</v>
          </cell>
        </row>
        <row r="52">
          <cell r="N52">
            <v>0</v>
          </cell>
        </row>
        <row r="54">
          <cell r="N54">
            <v>58842.55</v>
          </cell>
        </row>
        <row r="55">
          <cell r="N55">
            <v>0</v>
          </cell>
        </row>
        <row r="56">
          <cell r="N56">
            <v>9221386.7400000002</v>
          </cell>
        </row>
        <row r="59">
          <cell r="N59">
            <v>6295.2400000016423</v>
          </cell>
        </row>
        <row r="60">
          <cell r="N60">
            <v>145067.41</v>
          </cell>
        </row>
        <row r="61">
          <cell r="N61">
            <v>-87781.649999998364</v>
          </cell>
        </row>
      </sheetData>
      <sheetData sheetId="28">
        <row r="4">
          <cell r="D4">
            <v>103632.17</v>
          </cell>
          <cell r="E4">
            <v>7244.61</v>
          </cell>
          <cell r="F4">
            <v>800305.27</v>
          </cell>
          <cell r="G4">
            <v>23594.639999999999</v>
          </cell>
          <cell r="H4">
            <v>6898.51</v>
          </cell>
          <cell r="L4">
            <v>941675.20000000007</v>
          </cell>
          <cell r="M4">
            <v>0</v>
          </cell>
          <cell r="N4">
            <v>941675.20000000007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8">
          <cell r="D8">
            <v>1368614.33</v>
          </cell>
          <cell r="E8">
            <v>36895.980000000003</v>
          </cell>
          <cell r="F8">
            <v>7639639.3600000003</v>
          </cell>
          <cell r="G8">
            <v>323728.51</v>
          </cell>
          <cell r="H8">
            <v>50601.21</v>
          </cell>
          <cell r="L8">
            <v>9419479.3900000006</v>
          </cell>
          <cell r="M8">
            <v>0</v>
          </cell>
        </row>
        <row r="9">
          <cell r="D9">
            <v>193220.4</v>
          </cell>
          <cell r="F9">
            <v>2509200.6</v>
          </cell>
          <cell r="G9">
            <v>33890</v>
          </cell>
          <cell r="L9">
            <v>2736311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L15">
            <v>0</v>
          </cell>
          <cell r="M15">
            <v>0</v>
          </cell>
        </row>
        <row r="16">
          <cell r="D16">
            <v>150000</v>
          </cell>
          <cell r="G16">
            <v>10000000</v>
          </cell>
          <cell r="L16">
            <v>10150000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98.16</v>
          </cell>
          <cell r="E21">
            <v>1707.39</v>
          </cell>
          <cell r="F21">
            <v>589232</v>
          </cell>
          <cell r="L21">
            <v>591037.55000000005</v>
          </cell>
          <cell r="M21">
            <v>0</v>
          </cell>
        </row>
        <row r="23">
          <cell r="L23">
            <v>0</v>
          </cell>
          <cell r="M23">
            <v>0</v>
          </cell>
        </row>
        <row r="24">
          <cell r="D24">
            <v>142489.19</v>
          </cell>
          <cell r="E24">
            <v>6349.65</v>
          </cell>
          <cell r="F24">
            <v>1508857.67</v>
          </cell>
          <cell r="G24">
            <v>18646.349999999999</v>
          </cell>
          <cell r="H24">
            <v>1724.65</v>
          </cell>
          <cell r="L24">
            <v>1678067.51</v>
          </cell>
          <cell r="M24">
            <v>0</v>
          </cell>
        </row>
        <row r="25">
          <cell r="D25">
            <v>744941.76</v>
          </cell>
          <cell r="F25">
            <v>5632368.7599999998</v>
          </cell>
          <cell r="G25">
            <v>67178</v>
          </cell>
          <cell r="L25">
            <v>6444488.5199999996</v>
          </cell>
          <cell r="M25">
            <v>0</v>
          </cell>
        </row>
        <row r="27">
          <cell r="D27">
            <v>7872.68</v>
          </cell>
          <cell r="E27">
            <v>2.0499999999999998</v>
          </cell>
          <cell r="F27">
            <v>78790.95</v>
          </cell>
          <cell r="G27">
            <v>2045.69</v>
          </cell>
          <cell r="H27">
            <v>9926.83</v>
          </cell>
          <cell r="L27">
            <v>98638.2</v>
          </cell>
          <cell r="M27">
            <v>0</v>
          </cell>
        </row>
        <row r="28">
          <cell r="D28">
            <v>550950</v>
          </cell>
          <cell r="E28">
            <v>0</v>
          </cell>
          <cell r="F28">
            <v>2358815.5</v>
          </cell>
          <cell r="G28">
            <v>10162875</v>
          </cell>
          <cell r="L28">
            <v>13072640.5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972232.8</v>
          </cell>
          <cell r="E34">
            <v>0</v>
          </cell>
          <cell r="F34">
            <v>1944465.6</v>
          </cell>
          <cell r="L34">
            <v>2916698.4000000004</v>
          </cell>
          <cell r="M34">
            <v>0</v>
          </cell>
        </row>
        <row r="40">
          <cell r="N40">
            <v>2050708.25</v>
          </cell>
        </row>
        <row r="41">
          <cell r="N41">
            <v>553281.13</v>
          </cell>
        </row>
        <row r="42">
          <cell r="N42">
            <v>0</v>
          </cell>
        </row>
        <row r="43">
          <cell r="N43">
            <v>61504.74</v>
          </cell>
        </row>
        <row r="44">
          <cell r="N44">
            <v>0</v>
          </cell>
        </row>
        <row r="45">
          <cell r="N45">
            <v>41119.410000000003</v>
          </cell>
        </row>
        <row r="47">
          <cell r="N47">
            <v>535271.88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1661371.23</v>
          </cell>
        </row>
        <row r="51">
          <cell r="N51">
            <v>1661371.23</v>
          </cell>
        </row>
        <row r="52">
          <cell r="N52">
            <v>1694197.19</v>
          </cell>
        </row>
        <row r="54">
          <cell r="N54">
            <v>757155.81</v>
          </cell>
        </row>
        <row r="55">
          <cell r="N55">
            <v>0</v>
          </cell>
        </row>
        <row r="56">
          <cell r="N56">
            <v>5586.1</v>
          </cell>
        </row>
        <row r="59">
          <cell r="N59">
            <v>49454.870000001159</v>
          </cell>
        </row>
        <row r="60">
          <cell r="N60">
            <v>12387.03</v>
          </cell>
        </row>
        <row r="61">
          <cell r="N61">
            <v>37067.840000001161</v>
          </cell>
        </row>
      </sheetData>
      <sheetData sheetId="29">
        <row r="4">
          <cell r="D4">
            <v>5140626.8899999997</v>
          </cell>
          <cell r="E4">
            <v>587129.59999999998</v>
          </cell>
          <cell r="F4">
            <v>12438031.609999999</v>
          </cell>
          <cell r="G4">
            <v>5049936.76</v>
          </cell>
          <cell r="H4">
            <v>730036.04</v>
          </cell>
          <cell r="L4">
            <v>23945760.899999999</v>
          </cell>
          <cell r="M4">
            <v>0</v>
          </cell>
        </row>
        <row r="5">
          <cell r="D5">
            <v>800413.67</v>
          </cell>
          <cell r="E5">
            <v>68103.520000000004</v>
          </cell>
          <cell r="F5">
            <v>877270.37</v>
          </cell>
          <cell r="G5">
            <v>1454308.67</v>
          </cell>
          <cell r="H5">
            <v>146535.21</v>
          </cell>
          <cell r="L5">
            <v>3346631.44</v>
          </cell>
          <cell r="M5">
            <v>0</v>
          </cell>
        </row>
        <row r="6">
          <cell r="D6">
            <v>78466</v>
          </cell>
          <cell r="E6">
            <v>0</v>
          </cell>
          <cell r="F6">
            <v>2444176.35</v>
          </cell>
          <cell r="H6">
            <v>19992.599999999999</v>
          </cell>
          <cell r="L6">
            <v>2542634.9500000002</v>
          </cell>
          <cell r="M6">
            <v>0</v>
          </cell>
        </row>
        <row r="8">
          <cell r="D8">
            <v>508217.28</v>
          </cell>
          <cell r="E8">
            <v>38872.07</v>
          </cell>
          <cell r="F8">
            <v>1778237.24</v>
          </cell>
          <cell r="G8">
            <v>423480.94</v>
          </cell>
          <cell r="H8">
            <v>28219.77</v>
          </cell>
          <cell r="L8">
            <v>2777027.3</v>
          </cell>
          <cell r="M8">
            <v>0</v>
          </cell>
        </row>
        <row r="9">
          <cell r="D9">
            <v>16669.919999999998</v>
          </cell>
          <cell r="F9">
            <v>41389.199999999997</v>
          </cell>
          <cell r="L9">
            <v>58059.119999999995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5">
          <cell r="D15">
            <v>1411191.1</v>
          </cell>
          <cell r="E15">
            <v>306970.90999999997</v>
          </cell>
          <cell r="F15">
            <v>3346003.62</v>
          </cell>
          <cell r="G15">
            <v>1527768.76</v>
          </cell>
          <cell r="H15">
            <v>242987.3</v>
          </cell>
          <cell r="L15">
            <v>6834921.6899999995</v>
          </cell>
          <cell r="M15">
            <v>0</v>
          </cell>
        </row>
        <row r="16">
          <cell r="D16">
            <v>133678.10999999999</v>
          </cell>
          <cell r="F16">
            <v>756468</v>
          </cell>
          <cell r="G16">
            <v>1050</v>
          </cell>
          <cell r="H16">
            <v>200</v>
          </cell>
          <cell r="L16">
            <v>891396.11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D21">
            <v>374339.65</v>
          </cell>
          <cell r="E21">
            <v>22099.69</v>
          </cell>
          <cell r="F21">
            <v>2129331.35</v>
          </cell>
          <cell r="G21">
            <v>747747.83999999997</v>
          </cell>
          <cell r="H21">
            <v>34457.339999999997</v>
          </cell>
          <cell r="L21">
            <v>3307975.8699999996</v>
          </cell>
          <cell r="M21">
            <v>0</v>
          </cell>
        </row>
        <row r="23">
          <cell r="D23">
            <v>3453078.06</v>
          </cell>
          <cell r="E23">
            <v>492319.24</v>
          </cell>
          <cell r="F23">
            <v>5961164.0899999999</v>
          </cell>
          <cell r="G23">
            <v>3209660.4</v>
          </cell>
          <cell r="H23">
            <v>651016.78</v>
          </cell>
          <cell r="L23">
            <v>13767238.57</v>
          </cell>
          <cell r="M23">
            <v>0</v>
          </cell>
        </row>
        <row r="24">
          <cell r="D24">
            <v>691371.08</v>
          </cell>
          <cell r="E24">
            <v>56062.7</v>
          </cell>
          <cell r="F24">
            <v>2010651.93</v>
          </cell>
          <cell r="G24">
            <v>1461435.28</v>
          </cell>
          <cell r="H24">
            <v>72785.52</v>
          </cell>
          <cell r="L24">
            <v>4292306.51</v>
          </cell>
          <cell r="M24">
            <v>0</v>
          </cell>
        </row>
        <row r="25">
          <cell r="D25">
            <v>130026</v>
          </cell>
          <cell r="F25">
            <v>4654878.7699999996</v>
          </cell>
          <cell r="H25">
            <v>22222.82</v>
          </cell>
          <cell r="L25">
            <v>4807127.59</v>
          </cell>
          <cell r="M25">
            <v>0</v>
          </cell>
        </row>
        <row r="27">
          <cell r="D27">
            <v>2791720.19</v>
          </cell>
          <cell r="E27">
            <v>366391.53</v>
          </cell>
          <cell r="F27">
            <v>7654417.7300000004</v>
          </cell>
          <cell r="G27">
            <v>2594314.5699999998</v>
          </cell>
          <cell r="H27">
            <v>345388.21</v>
          </cell>
          <cell r="L27">
            <v>13752232.23</v>
          </cell>
          <cell r="M27">
            <v>0</v>
          </cell>
        </row>
        <row r="28">
          <cell r="D28">
            <v>224239</v>
          </cell>
          <cell r="F28">
            <v>1404832</v>
          </cell>
          <cell r="G28">
            <v>1750</v>
          </cell>
          <cell r="H28">
            <v>400</v>
          </cell>
          <cell r="L28">
            <v>1631221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D34">
            <v>384513.69</v>
          </cell>
          <cell r="E34">
            <v>37816.57</v>
          </cell>
          <cell r="F34">
            <v>835607.99</v>
          </cell>
          <cell r="G34">
            <v>554943.75</v>
          </cell>
          <cell r="H34">
            <v>69154.16</v>
          </cell>
          <cell r="L34">
            <v>1882036.16</v>
          </cell>
          <cell r="M34">
            <v>0</v>
          </cell>
        </row>
        <row r="40">
          <cell r="N40">
            <v>1791683.34</v>
          </cell>
        </row>
        <row r="41">
          <cell r="N41">
            <v>1406531.41</v>
          </cell>
        </row>
        <row r="42">
          <cell r="N42">
            <v>161249.37</v>
          </cell>
        </row>
        <row r="43">
          <cell r="N43">
            <v>7357.48</v>
          </cell>
        </row>
        <row r="44">
          <cell r="N44">
            <v>0</v>
          </cell>
        </row>
        <row r="45">
          <cell r="N45">
            <v>0</v>
          </cell>
        </row>
        <row r="47">
          <cell r="N47">
            <v>253898.69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1701136.04</v>
          </cell>
        </row>
        <row r="52">
          <cell r="N52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173848.72</v>
          </cell>
        </row>
        <row r="59">
          <cell r="N59">
            <v>1792488.7299999928</v>
          </cell>
        </row>
        <row r="60">
          <cell r="N60">
            <v>471288.24</v>
          </cell>
        </row>
        <row r="61">
          <cell r="N61">
            <v>1515321.4899999928</v>
          </cell>
        </row>
      </sheetData>
      <sheetData sheetId="30"/>
      <sheetData sheetId="33"/>
      <sheetData sheetId="34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workbookViewId="0">
      <selection activeCell="R8" sqref="R8"/>
    </sheetView>
  </sheetViews>
  <sheetFormatPr defaultRowHeight="15" x14ac:dyDescent="0.25"/>
  <cols>
    <col min="3" max="3" width="26.85546875" bestFit="1" customWidth="1"/>
    <col min="4" max="4" width="12.28515625" customWidth="1"/>
    <col min="5" max="5" width="10.85546875" customWidth="1"/>
    <col min="6" max="7" width="12.28515625" customWidth="1"/>
    <col min="8" max="8" width="12.5703125" customWidth="1"/>
    <col min="9" max="9" width="12.28515625" customWidth="1"/>
    <col min="10" max="10" width="13" customWidth="1"/>
    <col min="11" max="11" width="11.5703125" customWidth="1"/>
    <col min="12" max="12" width="11.85546875" customWidth="1"/>
    <col min="14" max="14" width="12.7109375" customWidth="1"/>
    <col min="15" max="15" width="12" customWidth="1"/>
  </cols>
  <sheetData>
    <row r="1" spans="1:15" x14ac:dyDescent="0.25">
      <c r="A1" s="1"/>
      <c r="B1" s="1"/>
      <c r="C1" s="2" t="s">
        <v>0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x14ac:dyDescent="0.25">
      <c r="A2" s="3" t="s">
        <v>2</v>
      </c>
      <c r="B2" s="4"/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6" t="s">
        <v>10</v>
      </c>
      <c r="L2" s="6" t="s">
        <v>11</v>
      </c>
      <c r="M2" s="8" t="s">
        <v>12</v>
      </c>
      <c r="N2" s="6" t="s">
        <v>13</v>
      </c>
      <c r="O2" s="6" t="s">
        <v>13</v>
      </c>
    </row>
    <row r="3" spans="1:15" x14ac:dyDescent="0.25">
      <c r="A3" s="9"/>
      <c r="B3" s="10"/>
      <c r="C3" s="1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25">
      <c r="A4" s="12" t="s">
        <v>14</v>
      </c>
      <c r="B4" s="13" t="s">
        <v>15</v>
      </c>
      <c r="C4" s="13"/>
      <c r="D4" s="14">
        <f t="shared" ref="D4:M4" si="0">D5+D6+D7+D8+D15+D22</f>
        <v>284048238.54999995</v>
      </c>
      <c r="E4" s="14">
        <f t="shared" si="0"/>
        <v>30694927.120000005</v>
      </c>
      <c r="F4" s="14">
        <f t="shared" si="0"/>
        <v>1364810119.99</v>
      </c>
      <c r="G4" s="14">
        <f t="shared" si="0"/>
        <v>199459422.98000005</v>
      </c>
      <c r="H4" s="14">
        <f t="shared" si="0"/>
        <v>19733954.560000002</v>
      </c>
      <c r="I4" s="14">
        <f t="shared" si="0"/>
        <v>12867095.59</v>
      </c>
      <c r="J4" s="14">
        <f t="shared" si="0"/>
        <v>16573830.440000003</v>
      </c>
      <c r="K4" s="14">
        <f t="shared" si="0"/>
        <v>17528209.369999997</v>
      </c>
      <c r="L4" s="14">
        <f t="shared" ref="L4:L27" si="1">D4+E4+F4+G4+H4+I4+J4+K4</f>
        <v>1945715798.5999997</v>
      </c>
      <c r="M4" s="14">
        <f t="shared" si="0"/>
        <v>0</v>
      </c>
      <c r="N4" s="14">
        <f t="shared" ref="N4:O35" si="2">L4+M4</f>
        <v>1945715798.5999997</v>
      </c>
      <c r="O4" s="14">
        <f t="shared" si="2"/>
        <v>1945715798.5999997</v>
      </c>
    </row>
    <row r="5" spans="1:15" x14ac:dyDescent="0.25">
      <c r="A5" s="12"/>
      <c r="B5" s="15" t="s">
        <v>16</v>
      </c>
      <c r="C5" s="15" t="s">
        <v>17</v>
      </c>
      <c r="D5" s="16">
        <f>'[1]CREDİTWEST 2022'!D4+'[1]KAPİTAL SİGORTA 2022'!D4+'[1]NORTHPRIME SİGORTA LTD 2022'!D4+'[1]ŞEKER SİGORTA LTD.2022'!D4+'[1]GÜVEN SİGORTA LTD.2022'!D4+'[1]AXA 2022'!D4+'[1]ZÜRİH SİGORTA 2022'!D4+'[1]AKFİNANS SİGORTA 2022'!D4+'[1]GROUPAMA SİGORTA LTD 2022'!D4+'[1]SEGURE LTD.2022'!D4+'[1]DAĞLI SİGORTA LTD 2022'!D4+'[1]TÜRK SİGORTA LTD 2022'!D4+'[1]BEY SİGORTA 2022'!D4+'[1]ASCAN SİGORTA LTD 2022'!D4+'[1]GOLD INSURANCE LTD 2022'!D4+'[1]LİMASOL SİGORTA LTD.2022'!D4+'[1]KIBRIS SİGORTA 2022'!D4+'[1]GULF SİGORTA LTD.2022'!D4+'[1]COMMERCİAL SİGORTA LTD.2022'!D4+'[1]TÜRKİYE SİGORTA AŞ.2022'!D4+'[1]ZİRVE SİGORTA 2022'!D4+'[1]CAN SİGORTA LTD 2022'!D4+'[1]ANADOLU SİGORTA A.Ş 2022'!D4+'[1]KIBRIS İKTİSAT SİGORTA 2022'!D4+'[1]TOWER 2022'!D4+'[1]Unıversal 2022'!D4+'[1]Aveon 2022'!D4+'[1]Eurocity 2022'!D4+'[1]Mapfree 2022'!D4+'[1]Neareast 2022'!D4</f>
        <v>152623925.11999995</v>
      </c>
      <c r="E5" s="16">
        <f>'[1]CREDİTWEST 2022'!E4+'[1]KAPİTAL SİGORTA 2022'!E4+'[1]NORTHPRIME SİGORTA LTD 2022'!E4+'[1]ŞEKER SİGORTA LTD.2022'!E4+'[1]GÜVEN SİGORTA LTD.2022'!E4+'[1]AXA 2022'!E4+'[1]ZÜRİH SİGORTA 2022'!E4+'[1]AKFİNANS SİGORTA 2022'!E4+'[1]GROUPAMA SİGORTA LTD 2022'!E4+'[1]SEGURE LTD.2022'!E4+'[1]DAĞLI SİGORTA LTD 2022'!E4+'[1]TÜRK SİGORTA LTD 2022'!E4+'[1]BEY SİGORTA 2022'!E4+'[1]ASCAN SİGORTA LTD 2022'!E4+'[1]GOLD INSURANCE LTD 2022'!E4+'[1]LİMASOL SİGORTA LTD.2022'!E4+'[1]KIBRIS SİGORTA 2022'!E4+'[1]GULF SİGORTA LTD.2022'!E4+'[1]COMMERCİAL SİGORTA LTD.2022'!E4+'[1]TÜRKİYE SİGORTA AŞ.2022'!E4+'[1]ZİRVE SİGORTA 2022'!E4+'[1]CAN SİGORTA LTD 2022'!E4+'[1]ANADOLU SİGORTA A.Ş 2022'!E4+'[1]KIBRIS İKTİSAT SİGORTA 2022'!E4+'[1]TOWER 2022'!E4+'[1]Unıversal 2022'!E4+'[1]Aveon 2022'!E4+'[1]Eurocity 2022'!E4+'[1]Mapfree 2022'!E4+'[1]Neareast 2022'!E4</f>
        <v>22293377.820000004</v>
      </c>
      <c r="F5" s="16">
        <f>'[1]CREDİTWEST 2022'!F4+'[1]KAPİTAL SİGORTA 2022'!F4+'[1]NORTHPRIME SİGORTA LTD 2022'!F4+'[1]ŞEKER SİGORTA LTD.2022'!F4+'[1]GÜVEN SİGORTA LTD.2022'!F4+'[1]AXA 2022'!F4+'[1]ZÜRİH SİGORTA 2022'!F4+'[1]AKFİNANS SİGORTA 2022'!F4+'[1]GROUPAMA SİGORTA LTD 2022'!F4+'[1]SEGURE LTD.2022'!F4+'[1]DAĞLI SİGORTA LTD 2022'!F4+'[1]TÜRK SİGORTA LTD 2022'!F4+'[1]BEY SİGORTA 2022'!F4+'[1]ASCAN SİGORTA LTD 2022'!F4+'[1]GOLD INSURANCE LTD 2022'!F4+'[1]LİMASOL SİGORTA LTD.2022'!F4+'[1]KIBRIS SİGORTA 2022'!F4+'[1]GULF SİGORTA LTD.2022'!F4+'[1]COMMERCİAL SİGORTA LTD.2022'!F4+'[1]TÜRKİYE SİGORTA AŞ.2022'!F4+'[1]ZİRVE SİGORTA 2022'!F4+'[1]CAN SİGORTA LTD 2022'!F4+'[1]ANADOLU SİGORTA A.Ş 2022'!F4+'[1]KIBRIS İKTİSAT SİGORTA 2022'!F4+'[1]TOWER 2022'!F4+'[1]Unıversal 2022'!F4+'[1]Aveon 2022'!F4+'[1]Eurocity 2022'!F4+'[1]Mapfree 2022'!F4+'[1]Neareast 2022'!F4</f>
        <v>744661318.78999996</v>
      </c>
      <c r="G5" s="16">
        <f>'[1]CREDİTWEST 2022'!G4+'[1]KAPİTAL SİGORTA 2022'!G4+'[1]NORTHPRIME SİGORTA LTD 2022'!G4+'[1]ŞEKER SİGORTA LTD.2022'!G4+'[1]GÜVEN SİGORTA LTD.2022'!G4+'[1]AXA 2022'!G4+'[1]ZÜRİH SİGORTA 2022'!G4+'[1]AKFİNANS SİGORTA 2022'!G4+'[1]GROUPAMA SİGORTA LTD 2022'!G4+'[1]SEGURE LTD.2022'!G4+'[1]DAĞLI SİGORTA LTD 2022'!G4+'[1]TÜRK SİGORTA LTD 2022'!G4+'[1]BEY SİGORTA 2022'!G4+'[1]ASCAN SİGORTA LTD 2022'!G4+'[1]GOLD INSURANCE LTD 2022'!G4+'[1]LİMASOL SİGORTA LTD.2022'!G4+'[1]KIBRIS SİGORTA 2022'!G4+'[1]GULF SİGORTA LTD.2022'!G4+'[1]COMMERCİAL SİGORTA LTD.2022'!G4+'[1]TÜRKİYE SİGORTA AŞ.2022'!G4+'[1]ZİRVE SİGORTA 2022'!G4+'[1]CAN SİGORTA LTD 2022'!G4+'[1]ANADOLU SİGORTA A.Ş 2022'!G4+'[1]KIBRIS İKTİSAT SİGORTA 2022'!G4+'[1]TOWER 2022'!G4+'[1]Unıversal 2022'!G4+'[1]Aveon 2022'!G4+'[1]Eurocity 2022'!G4+'[1]Mapfree 2022'!G4+'[1]Neareast 2022'!G4</f>
        <v>99964002.530000031</v>
      </c>
      <c r="H5" s="16">
        <f>'[1]CREDİTWEST 2022'!H4+'[1]KAPİTAL SİGORTA 2022'!H4+'[1]NORTHPRIME SİGORTA LTD 2022'!H4+'[1]ŞEKER SİGORTA LTD.2022'!H4+'[1]GÜVEN SİGORTA LTD.2022'!H4+'[1]AXA 2022'!H4+'[1]ZÜRİH SİGORTA 2022'!H4+'[1]AKFİNANS SİGORTA 2022'!H4+'[1]GROUPAMA SİGORTA LTD 2022'!H4+'[1]SEGURE LTD.2022'!H4+'[1]DAĞLI SİGORTA LTD 2022'!H4+'[1]TÜRK SİGORTA LTD 2022'!H4+'[1]BEY SİGORTA 2022'!H4+'[1]ASCAN SİGORTA LTD 2022'!H4+'[1]GOLD INSURANCE LTD 2022'!H4+'[1]LİMASOL SİGORTA LTD.2022'!H4+'[1]KIBRIS SİGORTA 2022'!H4+'[1]GULF SİGORTA LTD.2022'!H4+'[1]COMMERCİAL SİGORTA LTD.2022'!H4+'[1]TÜRKİYE SİGORTA AŞ.2022'!H4+'[1]ZİRVE SİGORTA 2022'!H4+'[1]CAN SİGORTA LTD 2022'!H4+'[1]ANADOLU SİGORTA A.Ş 2022'!H4+'[1]KIBRIS İKTİSAT SİGORTA 2022'!H4+'[1]TOWER 2022'!H4+'[1]Unıversal 2022'!H4+'[1]Aveon 2022'!H4+'[1]Eurocity 2022'!H4+'[1]Mapfree 2022'!H4+'[1]Neareast 2022'!H4</f>
        <v>11804387.900000002</v>
      </c>
      <c r="I5" s="16">
        <f>'[1]CREDİTWEST 2022'!I4+'[1]KAPİTAL SİGORTA 2022'!I4+'[1]NORTHPRIME SİGORTA LTD 2022'!I4+'[1]ŞEKER SİGORTA LTD.2022'!I4+'[1]GÜVEN SİGORTA LTD.2022'!I4+'[1]AXA 2022'!I4+'[1]ZÜRİH SİGORTA 2022'!I4+'[1]AKFİNANS SİGORTA 2022'!I4+'[1]GROUPAMA SİGORTA LTD 2022'!I4+'[1]SEGURE LTD.2022'!I4+'[1]DAĞLI SİGORTA LTD 2022'!I4+'[1]TÜRK SİGORTA LTD 2022'!I4+'[1]BEY SİGORTA 2022'!I4+'[1]ASCAN SİGORTA LTD 2022'!I4+'[1]GOLD INSURANCE LTD 2022'!I4+'[1]LİMASOL SİGORTA LTD.2022'!I4+'[1]KIBRIS SİGORTA 2022'!I4+'[1]GULF SİGORTA LTD.2022'!I4+'[1]COMMERCİAL SİGORTA LTD.2022'!I4+'[1]TÜRKİYE SİGORTA AŞ.2022'!I4+'[1]ZİRVE SİGORTA 2022'!I4+'[1]CAN SİGORTA LTD 2022'!I4+'[1]ANADOLU SİGORTA A.Ş 2022'!I4+'[1]KIBRIS İKTİSAT SİGORTA 2022'!I4+'[1]TOWER 2022'!I4+'[1]Unıversal 2022'!I4+'[1]Aveon 2022'!I4+'[1]Eurocity 2022'!I4+'[1]Mapfree 2022'!I4+'[1]Neareast 2022'!I4</f>
        <v>5645575.75</v>
      </c>
      <c r="J5" s="16">
        <f>'[1]CREDİTWEST 2022'!J4+'[1]KAPİTAL SİGORTA 2022'!J4+'[1]NORTHPRIME SİGORTA LTD 2022'!J4+'[1]ŞEKER SİGORTA LTD.2022'!J4+'[1]GÜVEN SİGORTA LTD.2022'!J4+'[1]AXA 2022'!J4+'[1]ZÜRİH SİGORTA 2022'!J4+'[1]AKFİNANS SİGORTA 2022'!J4+'[1]GROUPAMA SİGORTA LTD 2022'!J4+'[1]SEGURE LTD.2022'!J4+'[1]DAĞLI SİGORTA LTD 2022'!J4+'[1]TÜRK SİGORTA LTD 2022'!J4+'[1]BEY SİGORTA 2022'!J4+'[1]ASCAN SİGORTA LTD 2022'!J4+'[1]GOLD INSURANCE LTD 2022'!J4+'[1]LİMASOL SİGORTA LTD.2022'!J4+'[1]KIBRIS SİGORTA 2022'!J4+'[1]GULF SİGORTA LTD.2022'!J4+'[1]COMMERCİAL SİGORTA LTD.2022'!J4+'[1]TÜRKİYE SİGORTA AŞ.2022'!J4+'[1]ZİRVE SİGORTA 2022'!J4+'[1]CAN SİGORTA LTD 2022'!J4+'[1]ANADOLU SİGORTA A.Ş 2022'!J4+'[1]KIBRIS İKTİSAT SİGORTA 2022'!J4+'[1]TOWER 2022'!J4+'[1]Unıversal 2022'!J4+'[1]Aveon 2022'!J4+'[1]Eurocity 2022'!J4+'[1]Mapfree 2022'!J4+'[1]Neareast 2022'!J4</f>
        <v>10912269.370000001</v>
      </c>
      <c r="K5" s="16">
        <f>'[1]CREDİTWEST 2022'!K4+'[1]KAPİTAL SİGORTA 2022'!K4+'[1]NORTHPRIME SİGORTA LTD 2022'!K4+'[1]ŞEKER SİGORTA LTD.2022'!K4+'[1]GÜVEN SİGORTA LTD.2022'!K4+'[1]AXA 2022'!K4+'[1]ZÜRİH SİGORTA 2022'!K4+'[1]AKFİNANS SİGORTA 2022'!K4+'[1]GROUPAMA SİGORTA LTD 2022'!K4+'[1]SEGURE LTD.2022'!K4+'[1]DAĞLI SİGORTA LTD 2022'!K4+'[1]TÜRK SİGORTA LTD 2022'!K4+'[1]BEY SİGORTA 2022'!K4+'[1]ASCAN SİGORTA LTD 2022'!K4+'[1]GOLD INSURANCE LTD 2022'!K4+'[1]LİMASOL SİGORTA LTD.2022'!K4+'[1]KIBRIS SİGORTA 2022'!K4+'[1]GULF SİGORTA LTD.2022'!K4+'[1]COMMERCİAL SİGORTA LTD.2022'!K4+'[1]TÜRKİYE SİGORTA AŞ.2022'!K4+'[1]ZİRVE SİGORTA 2022'!K4+'[1]CAN SİGORTA LTD 2022'!K4+'[1]ANADOLU SİGORTA A.Ş 2022'!K4+'[1]KIBRIS İKTİSAT SİGORTA 2022'!K4+'[1]TOWER 2022'!K4+'[1]Unıversal 2022'!K4+'[1]Aveon 2022'!K4+'[1]Eurocity 2022'!K4+'[1]Mapfree 2022'!K4+'[1]Neareast 2022'!K4</f>
        <v>13097054.289999999</v>
      </c>
      <c r="L5" s="16">
        <f>'[1]CREDİTWEST 2022'!L4+'[1]KAPİTAL SİGORTA 2022'!L4+'[1]NORTHPRIME SİGORTA LTD 2022'!L4+'[1]ŞEKER SİGORTA LTD.2022'!L4+'[1]GÜVEN SİGORTA LTD.2022'!L4+'[1]AXA 2022'!L4+'[1]ZÜRİH SİGORTA 2022'!L4+'[1]AKFİNANS SİGORTA 2022'!L4+'[1]GROUPAMA SİGORTA LTD 2022'!L4+'[1]SEGURE LTD.2022'!L4+'[1]DAĞLI SİGORTA LTD 2022'!L4+'[1]TÜRK SİGORTA LTD 2022'!L4+'[1]BEY SİGORTA 2022'!L4+'[1]ASCAN SİGORTA LTD 2022'!L4+'[1]GOLD INSURANCE LTD 2022'!L4+'[1]LİMASOL SİGORTA LTD.2022'!L4+'[1]KIBRIS SİGORTA 2022'!L4+'[1]GULF SİGORTA LTD.2022'!L4+'[1]COMMERCİAL SİGORTA LTD.2022'!L4+'[1]TÜRKİYE SİGORTA AŞ.2022'!L4+'[1]ZİRVE SİGORTA 2022'!L4+'[1]CAN SİGORTA LTD 2022'!L4+'[1]ANADOLU SİGORTA A.Ş 2022'!L4+'[1]KIBRIS İKTİSAT SİGORTA 2022'!L4+'[1]TOWER 2022'!L4+'[1]Unıversal 2022'!L4+'[1]Aveon 2022'!L4+'[1]Eurocity 2022'!L4+'[1]Mapfree 2022'!L4+'[1]Neareast 2022'!L4</f>
        <v>1061001911.5699999</v>
      </c>
      <c r="M5" s="16">
        <f>'[1]CREDİTWEST 2022'!M4+'[1]KAPİTAL SİGORTA 2022'!M4+'[1]NORTHPRIME SİGORTA LTD 2022'!M4+'[1]ŞEKER SİGORTA LTD.2022'!M4+'[1]GÜVEN SİGORTA LTD.2022'!M4+'[1]AXA 2022'!M4+'[1]ZÜRİH SİGORTA 2022'!M4+'[1]AKFİNANS SİGORTA 2022'!M4+'[1]GROUPAMA SİGORTA LTD 2022'!M4+'[1]SEGURE LTD.2022'!M4+'[1]DAĞLI SİGORTA LTD 2022'!M4+'[1]TÜRK SİGORTA LTD 2022'!M4+'[1]BEY SİGORTA 2022'!M4+'[1]ASCAN SİGORTA LTD 2022'!M4+'[1]GOLD INSURANCE LTD 2022'!M4+'[1]LİMASOL SİGORTA LTD.2022'!M4+'[1]KIBRIS SİGORTA 2022'!M4+'[1]GULF SİGORTA LTD.2022'!M4+'[1]COMMERCİAL SİGORTA LTD.2022'!M4+'[1]TÜRKİYE SİGORTA AŞ.2022'!M4+'[1]ZİRVE SİGORTA 2022'!M4+'[1]CAN SİGORTA LTD 2022'!M4+'[1]ANADOLU SİGORTA A.Ş 2022'!M4+'[1]KIBRIS İKTİSAT SİGORTA 2022'!M4+'[1]TOWER 2022'!M4+'[1]Unıversal 2022'!M4+'[1]Aveon 2022'!M4+'[1]Eurocity 2022'!M4+'[1]Mapfree 2022'!M4+'[1]Neareast 2022'!M4</f>
        <v>0</v>
      </c>
      <c r="N5" s="16">
        <f>'[1]CREDİTWEST 2022'!N4+'[1]KAPİTAL SİGORTA 2022'!N4+'[1]NORTHPRIME SİGORTA LTD 2022'!N4+'[1]ŞEKER SİGORTA LTD.2022'!N4+'[1]GÜVEN SİGORTA LTD.2022'!N4+'[1]AXA 2022'!N4+'[1]ZÜRİH SİGORTA 2022'!N4+'[1]AKFİNANS SİGORTA 2022'!N4+'[1]GROUPAMA SİGORTA LTD 2022'!N4+'[1]SEGURE LTD.2022'!N4+'[1]DAĞLI SİGORTA LTD 2022'!N4+'[1]TÜRK SİGORTA LTD 2022'!N4+'[1]BEY SİGORTA 2022'!N4+'[1]ASCAN SİGORTA LTD 2022'!N4+'[1]GOLD INSURANCE LTD 2022'!N4+'[1]LİMASOL SİGORTA LTD.2022'!N4+'[1]KIBRIS SİGORTA 2022'!N4+'[1]GULF SİGORTA LTD.2022'!N4+'[1]COMMERCİAL SİGORTA LTD.2022'!N4+'[1]TÜRKİYE SİGORTA AŞ.2022'!N4+'[1]ZİRVE SİGORTA 2022'!N4+'[1]CAN SİGORTA LTD 2022'!N4+'[1]ANADOLU SİGORTA A.Ş 2022'!N4+'[1]KIBRIS İKTİSAT SİGORTA 2022'!N4+'[1]TOWER 2022'!N4+'[1]Unıversal 2022'!N4+'[1]Aveon 2022'!N4+'[1]Eurocity 2022'!N4+'[1]Mapfree 2022'!N4</f>
        <v>1037056150.67</v>
      </c>
      <c r="O5" s="16">
        <f>'[1]CREDİTWEST 2022'!O4+'[1]KAPİTAL SİGORTA 2022'!O4+'[1]NORTHPRIME SİGORTA LTD 2022'!O4+'[1]ŞEKER SİGORTA LTD.2022'!O4+'[1]GÜVEN SİGORTA LTD.2022'!O4+'[1]AXA 2022'!O4+'[1]ZÜRİH SİGORTA 2022'!O4+'[1]AKFİNANS SİGORTA 2022'!O4+'[1]GROUPAMA SİGORTA LTD 2022'!O4+'[1]SEGURE LTD.2022'!O4+'[1]DAĞLI SİGORTA LTD 2022'!O4+'[1]TÜRK SİGORTA LTD 2022'!O4+'[1]BEY SİGORTA 2022'!O4+'[1]ASCAN SİGORTA LTD 2022'!O4+'[1]GOLD INSURANCE LTD 2022'!O4+'[1]LİMASOL SİGORTA LTD.2022'!O4+'[1]KIBRIS SİGORTA 2022'!O4+'[1]GULF SİGORTA LTD.2022'!O4+'[1]COMMERCİAL SİGORTA LTD.2022'!O4+'[1]TÜRKİYE SİGORTA AŞ.2022'!O4+'[1]ZİRVE SİGORTA 2022'!O4+'[1]CAN SİGORTA LTD 2022'!O4+'[1]ANADOLU SİGORTA A.Ş 2022'!O4+'[1]KIBRIS İKTİSAT SİGORTA 2022'!O4+'[1]TOWER 2022'!O4+'[1]Unıversal 2022'!O4+'[1]Aveon 2022'!O4+'[1]Eurocity 2022'!O4+'[1]Mapfree 2022'!O4</f>
        <v>0</v>
      </c>
    </row>
    <row r="6" spans="1:15" x14ac:dyDescent="0.25">
      <c r="A6" s="12"/>
      <c r="B6" s="15" t="s">
        <v>18</v>
      </c>
      <c r="C6" s="15" t="s">
        <v>19</v>
      </c>
      <c r="D6" s="16">
        <f>'[1]CREDİTWEST 2022'!D5+'[1]KAPİTAL SİGORTA 2022'!D5+'[1]NORTHPRIME SİGORTA LTD 2022'!D5+'[1]ŞEKER SİGORTA LTD.2022'!D5+'[1]GÜVEN SİGORTA LTD.2022'!D5+'[1]AXA 2022'!D5+'[1]ZÜRİH SİGORTA 2022'!D5+'[1]AKFİNANS SİGORTA 2022'!D5+'[1]GROUPAMA SİGORTA LTD 2022'!D5+'[1]SEGURE LTD.2022'!D5+'[1]DAĞLI SİGORTA LTD 2022'!D5+'[1]TÜRK SİGORTA LTD 2022'!D5+'[1]BEY SİGORTA 2022'!D5+'[1]ASCAN SİGORTA LTD 2022'!D5+'[1]GOLD INSURANCE LTD 2022'!D5+'[1]LİMASOL SİGORTA LTD.2022'!D5+'[1]KIBRIS SİGORTA 2022'!D5+'[1]GULF SİGORTA LTD.2022'!D5+'[1]COMMERCİAL SİGORTA LTD.2022'!D5+'[1]TÜRKİYE SİGORTA AŞ.2022'!D5+'[1]ZİRVE SİGORTA 2022'!D5+'[1]CAN SİGORTA LTD 2022'!D5+'[1]ANADOLU SİGORTA A.Ş 2022'!D5+'[1]KIBRIS İKTİSAT SİGORTA 2022'!D5+'[1]TOWER 2022'!D5+'[1]Unıversal 2022'!D5+'[1]Aveon 2022'!D5+'[1]Eurocity 2022'!D5+'[1]Mapfree 2022'!D5+'[1]Neareast 2022'!D5</f>
        <v>12757397.460000001</v>
      </c>
      <c r="E6" s="16">
        <f>'[1]CREDİTWEST 2022'!E5+'[1]KAPİTAL SİGORTA 2022'!E5+'[1]NORTHPRIME SİGORTA LTD 2022'!E5+'[1]ŞEKER SİGORTA LTD.2022'!E5+'[1]GÜVEN SİGORTA LTD.2022'!E5+'[1]AXA 2022'!E5+'[1]ZÜRİH SİGORTA 2022'!E5+'[1]AKFİNANS SİGORTA 2022'!E5+'[1]GROUPAMA SİGORTA LTD 2022'!E5+'[1]SEGURE LTD.2022'!E5+'[1]DAĞLI SİGORTA LTD 2022'!E5+'[1]TÜRK SİGORTA LTD 2022'!E5+'[1]BEY SİGORTA 2022'!E5+'[1]ASCAN SİGORTA LTD 2022'!E5+'[1]GOLD INSURANCE LTD 2022'!E5+'[1]LİMASOL SİGORTA LTD.2022'!E5+'[1]KIBRIS SİGORTA 2022'!E5+'[1]GULF SİGORTA LTD.2022'!E5+'[1]COMMERCİAL SİGORTA LTD.2022'!E5+'[1]TÜRKİYE SİGORTA AŞ.2022'!E5+'[1]ZİRVE SİGORTA 2022'!E5+'[1]CAN SİGORTA LTD 2022'!E5+'[1]ANADOLU SİGORTA A.Ş 2022'!E5+'[1]KIBRIS İKTİSAT SİGORTA 2022'!E5+'[1]TOWER 2022'!E5+'[1]Unıversal 2022'!E5+'[1]Aveon 2022'!E5+'[1]Eurocity 2022'!E5+'[1]Mapfree 2022'!E5+'[1]Neareast 2022'!E5</f>
        <v>2401808.1800000002</v>
      </c>
      <c r="F6" s="16">
        <f>'[1]CREDİTWEST 2022'!F5+'[1]KAPİTAL SİGORTA 2022'!F5+'[1]NORTHPRIME SİGORTA LTD 2022'!F5+'[1]ŞEKER SİGORTA LTD.2022'!F5+'[1]GÜVEN SİGORTA LTD.2022'!F5+'[1]AXA 2022'!F5+'[1]ZÜRİH SİGORTA 2022'!F5+'[1]AKFİNANS SİGORTA 2022'!F5+'[1]GROUPAMA SİGORTA LTD 2022'!F5+'[1]SEGURE LTD.2022'!F5+'[1]DAĞLI SİGORTA LTD 2022'!F5+'[1]TÜRK SİGORTA LTD 2022'!F5+'[1]BEY SİGORTA 2022'!F5+'[1]ASCAN SİGORTA LTD 2022'!F5+'[1]GOLD INSURANCE LTD 2022'!F5+'[1]LİMASOL SİGORTA LTD.2022'!F5+'[1]KIBRIS SİGORTA 2022'!F5+'[1]GULF SİGORTA LTD.2022'!F5+'[1]COMMERCİAL SİGORTA LTD.2022'!F5+'[1]TÜRKİYE SİGORTA AŞ.2022'!F5+'[1]ZİRVE SİGORTA 2022'!F5+'[1]CAN SİGORTA LTD 2022'!F5+'[1]ANADOLU SİGORTA A.Ş 2022'!F5+'[1]KIBRIS İKTİSAT SİGORTA 2022'!F5+'[1]TOWER 2022'!F5+'[1]Unıversal 2022'!F5+'[1]Aveon 2022'!F5+'[1]Eurocity 2022'!F5+'[1]Mapfree 2022'!F5+'[1]Neareast 2022'!F5</f>
        <v>55816137.609999992</v>
      </c>
      <c r="G6" s="16">
        <f>'[1]CREDİTWEST 2022'!G5+'[1]KAPİTAL SİGORTA 2022'!G5+'[1]NORTHPRIME SİGORTA LTD 2022'!G5+'[1]ŞEKER SİGORTA LTD.2022'!G5+'[1]GÜVEN SİGORTA LTD.2022'!G5+'[1]AXA 2022'!G5+'[1]ZÜRİH SİGORTA 2022'!G5+'[1]AKFİNANS SİGORTA 2022'!G5+'[1]GROUPAMA SİGORTA LTD 2022'!G5+'[1]SEGURE LTD.2022'!G5+'[1]DAĞLI SİGORTA LTD 2022'!G5+'[1]TÜRK SİGORTA LTD 2022'!G5+'[1]BEY SİGORTA 2022'!G5+'[1]ASCAN SİGORTA LTD 2022'!G5+'[1]GOLD INSURANCE LTD 2022'!G5+'[1]LİMASOL SİGORTA LTD.2022'!G5+'[1]KIBRIS SİGORTA 2022'!G5+'[1]GULF SİGORTA LTD.2022'!G5+'[1]COMMERCİAL SİGORTA LTD.2022'!G5+'[1]TÜRKİYE SİGORTA AŞ.2022'!G5+'[1]ZİRVE SİGORTA 2022'!G5+'[1]CAN SİGORTA LTD 2022'!G5+'[1]ANADOLU SİGORTA A.Ş 2022'!G5+'[1]KIBRIS İKTİSAT SİGORTA 2022'!G5+'[1]TOWER 2022'!G5+'[1]Unıversal 2022'!G5+'[1]Aveon 2022'!G5+'[1]Eurocity 2022'!G5+'[1]Mapfree 2022'!G5+'[1]Neareast 2022'!G5</f>
        <v>8377803.6699999999</v>
      </c>
      <c r="H6" s="16">
        <f>'[1]CREDİTWEST 2022'!H5+'[1]KAPİTAL SİGORTA 2022'!H5+'[1]NORTHPRIME SİGORTA LTD 2022'!H5+'[1]ŞEKER SİGORTA LTD.2022'!H5+'[1]GÜVEN SİGORTA LTD.2022'!H5+'[1]AXA 2022'!H5+'[1]ZÜRİH SİGORTA 2022'!H5+'[1]AKFİNANS SİGORTA 2022'!H5+'[1]GROUPAMA SİGORTA LTD 2022'!H5+'[1]SEGURE LTD.2022'!H5+'[1]DAĞLI SİGORTA LTD 2022'!H5+'[1]TÜRK SİGORTA LTD 2022'!H5+'[1]BEY SİGORTA 2022'!H5+'[1]ASCAN SİGORTA LTD 2022'!H5+'[1]GOLD INSURANCE LTD 2022'!H5+'[1]LİMASOL SİGORTA LTD.2022'!H5+'[1]KIBRIS SİGORTA 2022'!H5+'[1]GULF SİGORTA LTD.2022'!H5+'[1]COMMERCİAL SİGORTA LTD.2022'!H5+'[1]TÜRKİYE SİGORTA AŞ.2022'!H5+'[1]ZİRVE SİGORTA 2022'!H5+'[1]CAN SİGORTA LTD 2022'!H5+'[1]ANADOLU SİGORTA A.Ş 2022'!H5+'[1]KIBRIS İKTİSAT SİGORTA 2022'!H5+'[1]TOWER 2022'!H5+'[1]Unıversal 2022'!H5+'[1]Aveon 2022'!H5+'[1]Eurocity 2022'!H5+'[1]Mapfree 2022'!H5+'[1]Neareast 2022'!H5</f>
        <v>782280.53999999992</v>
      </c>
      <c r="I6" s="16">
        <f>'[1]CREDİTWEST 2022'!I5+'[1]KAPİTAL SİGORTA 2022'!I5+'[1]NORTHPRIME SİGORTA LTD 2022'!I5+'[1]ŞEKER SİGORTA LTD.2022'!I5+'[1]GÜVEN SİGORTA LTD.2022'!I5+'[1]AXA 2022'!I5+'[1]ZÜRİH SİGORTA 2022'!I5+'[1]AKFİNANS SİGORTA 2022'!I5+'[1]GROUPAMA SİGORTA LTD 2022'!I5+'[1]SEGURE LTD.2022'!I5+'[1]DAĞLI SİGORTA LTD 2022'!I5+'[1]TÜRK SİGORTA LTD 2022'!I5+'[1]BEY SİGORTA 2022'!I5+'[1]ASCAN SİGORTA LTD 2022'!I5+'[1]GOLD INSURANCE LTD 2022'!I5+'[1]LİMASOL SİGORTA LTD.2022'!I5+'[1]KIBRIS SİGORTA 2022'!I5+'[1]GULF SİGORTA LTD.2022'!I5+'[1]COMMERCİAL SİGORTA LTD.2022'!I5+'[1]TÜRKİYE SİGORTA AŞ.2022'!I5+'[1]ZİRVE SİGORTA 2022'!I5+'[1]CAN SİGORTA LTD 2022'!I5+'[1]ANADOLU SİGORTA A.Ş 2022'!I5+'[1]KIBRIS İKTİSAT SİGORTA 2022'!I5+'[1]TOWER 2022'!I5+'[1]Unıversal 2022'!I5+'[1]Aveon 2022'!I5+'[1]Eurocity 2022'!I5+'[1]Mapfree 2022'!I5+'[1]Neareast 2022'!I5</f>
        <v>1468029.4</v>
      </c>
      <c r="J6" s="16">
        <f>'[1]CREDİTWEST 2022'!J5+'[1]KAPİTAL SİGORTA 2022'!J5+'[1]NORTHPRIME SİGORTA LTD 2022'!J5+'[1]ŞEKER SİGORTA LTD.2022'!J5+'[1]GÜVEN SİGORTA LTD.2022'!J5+'[1]AXA 2022'!J5+'[1]ZÜRİH SİGORTA 2022'!J5+'[1]AKFİNANS SİGORTA 2022'!J5+'[1]GROUPAMA SİGORTA LTD 2022'!J5+'[1]SEGURE LTD.2022'!J5+'[1]DAĞLI SİGORTA LTD 2022'!J5+'[1]TÜRK SİGORTA LTD 2022'!J5+'[1]BEY SİGORTA 2022'!J5+'[1]ASCAN SİGORTA LTD 2022'!J5+'[1]GOLD INSURANCE LTD 2022'!J5+'[1]LİMASOL SİGORTA LTD.2022'!J5+'[1]KIBRIS SİGORTA 2022'!J5+'[1]GULF SİGORTA LTD.2022'!J5+'[1]COMMERCİAL SİGORTA LTD.2022'!J5+'[1]TÜRKİYE SİGORTA AŞ.2022'!J5+'[1]ZİRVE SİGORTA 2022'!J5+'[1]CAN SİGORTA LTD 2022'!J5+'[1]ANADOLU SİGORTA A.Ş 2022'!J5+'[1]KIBRIS İKTİSAT SİGORTA 2022'!J5+'[1]TOWER 2022'!J5+'[1]Unıversal 2022'!J5+'[1]Aveon 2022'!J5+'[1]Eurocity 2022'!J5+'[1]Mapfree 2022'!J5+'[1]Neareast 2022'!J5</f>
        <v>-196.28</v>
      </c>
      <c r="K6" s="16">
        <f>'[1]CREDİTWEST 2022'!K5+'[1]KAPİTAL SİGORTA 2022'!K5+'[1]NORTHPRIME SİGORTA LTD 2022'!K5+'[1]ŞEKER SİGORTA LTD.2022'!K5+'[1]GÜVEN SİGORTA LTD.2022'!K5+'[1]AXA 2022'!K5+'[1]ZÜRİH SİGORTA 2022'!K5+'[1]AKFİNANS SİGORTA 2022'!K5+'[1]GROUPAMA SİGORTA LTD 2022'!K5+'[1]SEGURE LTD.2022'!K5+'[1]DAĞLI SİGORTA LTD 2022'!K5+'[1]TÜRK SİGORTA LTD 2022'!K5+'[1]BEY SİGORTA 2022'!K5+'[1]ASCAN SİGORTA LTD 2022'!K5+'[1]GOLD INSURANCE LTD 2022'!K5+'[1]LİMASOL SİGORTA LTD.2022'!K5+'[1]KIBRIS SİGORTA 2022'!K5+'[1]GULF SİGORTA LTD.2022'!K5+'[1]COMMERCİAL SİGORTA LTD.2022'!K5+'[1]TÜRKİYE SİGORTA AŞ.2022'!K5+'[1]ZİRVE SİGORTA 2022'!K5+'[1]CAN SİGORTA LTD 2022'!K5+'[1]ANADOLU SİGORTA A.Ş 2022'!K5+'[1]KIBRIS İKTİSAT SİGORTA 2022'!K5+'[1]TOWER 2022'!K5+'[1]Unıversal 2022'!K5+'[1]Aveon 2022'!K5+'[1]Eurocity 2022'!K5+'[1]Mapfree 2022'!K5+'[1]Neareast 2022'!K5</f>
        <v>123168.04000000001</v>
      </c>
      <c r="L6" s="16">
        <f>'[1]CREDİTWEST 2022'!L5+'[1]KAPİTAL SİGORTA 2022'!L5+'[1]NORTHPRIME SİGORTA LTD 2022'!L5+'[1]ŞEKER SİGORTA LTD.2022'!L5+'[1]GÜVEN SİGORTA LTD.2022'!L5+'[1]AXA 2022'!L5+'[1]ZÜRİH SİGORTA 2022'!L5+'[1]AKFİNANS SİGORTA 2022'!L5+'[1]GROUPAMA SİGORTA LTD 2022'!L5+'[1]SEGURE LTD.2022'!L5+'[1]DAĞLI SİGORTA LTD 2022'!L5+'[1]TÜRK SİGORTA LTD 2022'!L5+'[1]BEY SİGORTA 2022'!L5+'[1]ASCAN SİGORTA LTD 2022'!L5+'[1]GOLD INSURANCE LTD 2022'!L5+'[1]LİMASOL SİGORTA LTD.2022'!L5+'[1]KIBRIS SİGORTA 2022'!L5+'[1]GULF SİGORTA LTD.2022'!L5+'[1]COMMERCİAL SİGORTA LTD.2022'!L5+'[1]TÜRKİYE SİGORTA AŞ.2022'!L5+'[1]ZİRVE SİGORTA 2022'!L5+'[1]CAN SİGORTA LTD 2022'!L5+'[1]ANADOLU SİGORTA A.Ş 2022'!L5+'[1]KIBRIS İKTİSAT SİGORTA 2022'!L5+'[1]TOWER 2022'!L5+'[1]Unıversal 2022'!L5+'[1]Aveon 2022'!L5+'[1]Eurocity 2022'!L5+'[1]Mapfree 2022'!L5+'[1]Neareast 2022'!L5</f>
        <v>81726428.61999999</v>
      </c>
      <c r="M6" s="16">
        <f>'[1]CREDİTWEST 2022'!M5+'[1]KAPİTAL SİGORTA 2022'!M5+'[1]NORTHPRIME SİGORTA LTD 2022'!M5+'[1]ŞEKER SİGORTA LTD.2022'!M5+'[1]GÜVEN SİGORTA LTD.2022'!M5+'[1]AXA 2022'!M5+'[1]ZÜRİH SİGORTA 2022'!M5+'[1]AKFİNANS SİGORTA 2022'!M5+'[1]GROUPAMA SİGORTA LTD 2022'!M5+'[1]SEGURE LTD.2022'!M5+'[1]DAĞLI SİGORTA LTD 2022'!M5+'[1]TÜRK SİGORTA LTD 2022'!M5+'[1]BEY SİGORTA 2022'!M5+'[1]ASCAN SİGORTA LTD 2022'!M5+'[1]GOLD INSURANCE LTD 2022'!M5+'[1]LİMASOL SİGORTA LTD.2022'!M5+'[1]KIBRIS SİGORTA 2022'!M5+'[1]GULF SİGORTA LTD.2022'!M5+'[1]COMMERCİAL SİGORTA LTD.2022'!M5+'[1]TÜRKİYE SİGORTA AŞ.2022'!M5+'[1]ZİRVE SİGORTA 2022'!M5+'[1]CAN SİGORTA LTD 2022'!M5+'[1]ANADOLU SİGORTA A.Ş 2022'!M5+'[1]KIBRIS İKTİSAT SİGORTA 2022'!M5+'[1]TOWER 2022'!M5+'[1]Unıversal 2022'!M5+'[1]Aveon 2022'!M5+'[1]Eurocity 2022'!M5+'[1]Mapfree 2022'!M5+'[1]Neareast 2022'!M5</f>
        <v>0</v>
      </c>
      <c r="N6" s="16">
        <f t="shared" si="2"/>
        <v>81726428.61999999</v>
      </c>
      <c r="O6" s="16">
        <f t="shared" si="2"/>
        <v>81726428.61999999</v>
      </c>
    </row>
    <row r="7" spans="1:15" x14ac:dyDescent="0.25">
      <c r="A7" s="12"/>
      <c r="B7" s="15" t="s">
        <v>20</v>
      </c>
      <c r="C7" s="15" t="s">
        <v>21</v>
      </c>
      <c r="D7" s="16">
        <f>'[1]CREDİTWEST 2022'!D6+'[1]KAPİTAL SİGORTA 2022'!D6+'[1]NORTHPRIME SİGORTA LTD 2022'!D6+'[1]ŞEKER SİGORTA LTD.2022'!D6+'[1]GÜVEN SİGORTA LTD.2022'!D6+'[1]AXA 2022'!D6+'[1]ZÜRİH SİGORTA 2022'!D6+'[1]AKFİNANS SİGORTA 2022'!D6+'[1]GROUPAMA SİGORTA LTD 2022'!D6+'[1]SEGURE LTD.2022'!D6+'[1]DAĞLI SİGORTA LTD 2022'!D6+'[1]TÜRK SİGORTA LTD 2022'!D6+'[1]BEY SİGORTA 2022'!D6+'[1]ASCAN SİGORTA LTD 2022'!D6+'[1]GOLD INSURANCE LTD 2022'!D6+'[1]LİMASOL SİGORTA LTD.2022'!D6+'[1]KIBRIS SİGORTA 2022'!D6+'[1]GULF SİGORTA LTD.2022'!D6+'[1]COMMERCİAL SİGORTA LTD.2022'!D6+'[1]TÜRKİYE SİGORTA AŞ.2022'!D6+'[1]ZİRVE SİGORTA 2022'!D6+'[1]CAN SİGORTA LTD 2022'!D6+'[1]ANADOLU SİGORTA A.Ş 2022'!D6+'[1]KIBRIS İKTİSAT SİGORTA 2022'!D6+'[1]TOWER 2022'!D6+'[1]Unıversal 2022'!D6+'[1]Aveon 2022'!D6+'[1]Eurocity 2022'!D6+'[1]Mapfree 2022'!D6+'[1]Neareast 2022'!D6</f>
        <v>7191083.3100000005</v>
      </c>
      <c r="E7" s="16">
        <f>'[1]CREDİTWEST 2022'!E6+'[1]KAPİTAL SİGORTA 2022'!E6+'[1]NORTHPRIME SİGORTA LTD 2022'!E6+'[1]ŞEKER SİGORTA LTD.2022'!E6+'[1]GÜVEN SİGORTA LTD.2022'!E6+'[1]AXA 2022'!E6+'[1]ZÜRİH SİGORTA 2022'!E6+'[1]AKFİNANS SİGORTA 2022'!E6+'[1]GROUPAMA SİGORTA LTD 2022'!E6+'[1]SEGURE LTD.2022'!E6+'[1]DAĞLI SİGORTA LTD 2022'!E6+'[1]TÜRK SİGORTA LTD 2022'!E6+'[1]BEY SİGORTA 2022'!E6+'[1]ASCAN SİGORTA LTD 2022'!E6+'[1]GOLD INSURANCE LTD 2022'!E6+'[1]LİMASOL SİGORTA LTD.2022'!E6+'[1]KIBRIS SİGORTA 2022'!E6+'[1]GULF SİGORTA LTD.2022'!E6+'[1]COMMERCİAL SİGORTA LTD.2022'!E6+'[1]TÜRKİYE SİGORTA AŞ.2022'!E6+'[1]ZİRVE SİGORTA 2022'!E6+'[1]CAN SİGORTA LTD 2022'!E6+'[1]ANADOLU SİGORTA A.Ş 2022'!E6+'[1]KIBRIS İKTİSAT SİGORTA 2022'!E6+'[1]TOWER 2022'!E6+'[1]Unıversal 2022'!E6+'[1]Aveon 2022'!E6+'[1]Eurocity 2022'!E6+'[1]Mapfree 2022'!E6+'[1]Neareast 2022'!E6</f>
        <v>1183317.1599999999</v>
      </c>
      <c r="F7" s="16">
        <f>'[1]CREDİTWEST 2022'!F6+'[1]KAPİTAL SİGORTA 2022'!F6+'[1]NORTHPRIME SİGORTA LTD 2022'!F6+'[1]ŞEKER SİGORTA LTD.2022'!F6+'[1]GÜVEN SİGORTA LTD.2022'!F6+'[1]AXA 2022'!F6+'[1]ZÜRİH SİGORTA 2022'!F6+'[1]AKFİNANS SİGORTA 2022'!F6+'[1]GROUPAMA SİGORTA LTD 2022'!F6+'[1]SEGURE LTD.2022'!F6+'[1]DAĞLI SİGORTA LTD 2022'!F6+'[1]TÜRK SİGORTA LTD 2022'!F6+'[1]BEY SİGORTA 2022'!F6+'[1]ASCAN SİGORTA LTD 2022'!F6+'[1]GOLD INSURANCE LTD 2022'!F6+'[1]LİMASOL SİGORTA LTD.2022'!F6+'[1]KIBRIS SİGORTA 2022'!F6+'[1]GULF SİGORTA LTD.2022'!F6+'[1]COMMERCİAL SİGORTA LTD.2022'!F6+'[1]TÜRKİYE SİGORTA AŞ.2022'!F6+'[1]ZİRVE SİGORTA 2022'!F6+'[1]CAN SİGORTA LTD 2022'!F6+'[1]ANADOLU SİGORTA A.Ş 2022'!F6+'[1]KIBRIS İKTİSAT SİGORTA 2022'!F6+'[1]TOWER 2022'!F6+'[1]Unıversal 2022'!F6+'[1]Aveon 2022'!F6+'[1]Eurocity 2022'!F6+'[1]Mapfree 2022'!F6+'[1]Neareast 2022'!F6</f>
        <v>64755970.069999993</v>
      </c>
      <c r="G7" s="16">
        <f>'[1]CREDİTWEST 2022'!G6+'[1]KAPİTAL SİGORTA 2022'!G6+'[1]NORTHPRIME SİGORTA LTD 2022'!G6+'[1]ŞEKER SİGORTA LTD.2022'!G6+'[1]GÜVEN SİGORTA LTD.2022'!G6+'[1]AXA 2022'!G6+'[1]ZÜRİH SİGORTA 2022'!G6+'[1]AKFİNANS SİGORTA 2022'!G6+'[1]GROUPAMA SİGORTA LTD 2022'!G6+'[1]SEGURE LTD.2022'!G6+'[1]DAĞLI SİGORTA LTD 2022'!G6+'[1]TÜRK SİGORTA LTD 2022'!G6+'[1]BEY SİGORTA 2022'!G6+'[1]ASCAN SİGORTA LTD 2022'!G6+'[1]GOLD INSURANCE LTD 2022'!G6+'[1]LİMASOL SİGORTA LTD.2022'!G6+'[1]KIBRIS SİGORTA 2022'!G6+'[1]GULF SİGORTA LTD.2022'!G6+'[1]COMMERCİAL SİGORTA LTD.2022'!G6+'[1]TÜRKİYE SİGORTA AŞ.2022'!G6+'[1]ZİRVE SİGORTA 2022'!G6+'[1]CAN SİGORTA LTD 2022'!G6+'[1]ANADOLU SİGORTA A.Ş 2022'!G6+'[1]KIBRIS İKTİSAT SİGORTA 2022'!G6+'[1]TOWER 2022'!G6+'[1]Unıversal 2022'!G6+'[1]Aveon 2022'!G6+'[1]Eurocity 2022'!G6+'[1]Mapfree 2022'!G6+'[1]Neareast 2022'!G6</f>
        <v>3135452.73</v>
      </c>
      <c r="H7" s="16">
        <f>'[1]CREDİTWEST 2022'!H6+'[1]KAPİTAL SİGORTA 2022'!H6+'[1]NORTHPRIME SİGORTA LTD 2022'!H6+'[1]ŞEKER SİGORTA LTD.2022'!H6+'[1]GÜVEN SİGORTA LTD.2022'!H6+'[1]AXA 2022'!H6+'[1]ZÜRİH SİGORTA 2022'!H6+'[1]AKFİNANS SİGORTA 2022'!H6+'[1]GROUPAMA SİGORTA LTD 2022'!H6+'[1]SEGURE LTD.2022'!H6+'[1]DAĞLI SİGORTA LTD 2022'!H6+'[1]TÜRK SİGORTA LTD 2022'!H6+'[1]BEY SİGORTA 2022'!H6+'[1]ASCAN SİGORTA LTD 2022'!H6+'[1]GOLD INSURANCE LTD 2022'!H6+'[1]LİMASOL SİGORTA LTD.2022'!H6+'[1]KIBRIS SİGORTA 2022'!H6+'[1]GULF SİGORTA LTD.2022'!H6+'[1]COMMERCİAL SİGORTA LTD.2022'!H6+'[1]TÜRKİYE SİGORTA AŞ.2022'!H6+'[1]ZİRVE SİGORTA 2022'!H6+'[1]CAN SİGORTA LTD 2022'!H6+'[1]ANADOLU SİGORTA A.Ş 2022'!H6+'[1]KIBRIS İKTİSAT SİGORTA 2022'!H6+'[1]TOWER 2022'!H6+'[1]Unıversal 2022'!H6+'[1]Aveon 2022'!H6+'[1]Eurocity 2022'!H6+'[1]Mapfree 2022'!H6+'[1]Neareast 2022'!H6</f>
        <v>1006384.11</v>
      </c>
      <c r="I7" s="16">
        <f>'[1]CREDİTWEST 2022'!I6+'[1]KAPİTAL SİGORTA 2022'!I6+'[1]NORTHPRIME SİGORTA LTD 2022'!I6+'[1]ŞEKER SİGORTA LTD.2022'!I6+'[1]GÜVEN SİGORTA LTD.2022'!I6+'[1]AXA 2022'!I6+'[1]ZÜRİH SİGORTA 2022'!I6+'[1]AKFİNANS SİGORTA 2022'!I6+'[1]GROUPAMA SİGORTA LTD 2022'!I6+'[1]SEGURE LTD.2022'!I6+'[1]DAĞLI SİGORTA LTD 2022'!I6+'[1]TÜRK SİGORTA LTD 2022'!I6+'[1]BEY SİGORTA 2022'!I6+'[1]ASCAN SİGORTA LTD 2022'!I6+'[1]GOLD INSURANCE LTD 2022'!I6+'[1]LİMASOL SİGORTA LTD.2022'!I6+'[1]KIBRIS SİGORTA 2022'!I6+'[1]GULF SİGORTA LTD.2022'!I6+'[1]COMMERCİAL SİGORTA LTD.2022'!I6+'[1]TÜRKİYE SİGORTA AŞ.2022'!I6+'[1]ZİRVE SİGORTA 2022'!I6+'[1]CAN SİGORTA LTD 2022'!I6+'[1]ANADOLU SİGORTA A.Ş 2022'!I6+'[1]KIBRIS İKTİSAT SİGORTA 2022'!I6+'[1]TOWER 2022'!I6+'[1]Unıversal 2022'!I6+'[1]Aveon 2022'!I6+'[1]Eurocity 2022'!I6+'[1]Mapfree 2022'!I6+'[1]Neareast 2022'!I6</f>
        <v>2234286.62</v>
      </c>
      <c r="J7" s="16">
        <f>'[1]CREDİTWEST 2022'!J6+'[1]KAPİTAL SİGORTA 2022'!J6+'[1]NORTHPRIME SİGORTA LTD 2022'!J6+'[1]ŞEKER SİGORTA LTD.2022'!J6+'[1]GÜVEN SİGORTA LTD.2022'!J6+'[1]AXA 2022'!J6+'[1]ZÜRİH SİGORTA 2022'!J6+'[1]AKFİNANS SİGORTA 2022'!J6+'[1]GROUPAMA SİGORTA LTD 2022'!J6+'[1]SEGURE LTD.2022'!J6+'[1]DAĞLI SİGORTA LTD 2022'!J6+'[1]TÜRK SİGORTA LTD 2022'!J6+'[1]BEY SİGORTA 2022'!J6+'[1]ASCAN SİGORTA LTD 2022'!J6+'[1]GOLD INSURANCE LTD 2022'!J6+'[1]LİMASOL SİGORTA LTD.2022'!J6+'[1]KIBRIS SİGORTA 2022'!J6+'[1]GULF SİGORTA LTD.2022'!J6+'[1]COMMERCİAL SİGORTA LTD.2022'!J6+'[1]TÜRKİYE SİGORTA AŞ.2022'!J6+'[1]ZİRVE SİGORTA 2022'!J6+'[1]CAN SİGORTA LTD 2022'!J6+'[1]ANADOLU SİGORTA A.Ş 2022'!J6+'[1]KIBRIS İKTİSAT SİGORTA 2022'!J6+'[1]TOWER 2022'!J6+'[1]Unıversal 2022'!J6+'[1]Aveon 2022'!J6+'[1]Eurocity 2022'!J6+'[1]Mapfree 2022'!J6+'[1]Neareast 2022'!J6</f>
        <v>0</v>
      </c>
      <c r="K7" s="16">
        <f>'[1]CREDİTWEST 2022'!K6+'[1]KAPİTAL SİGORTA 2022'!K6+'[1]NORTHPRIME SİGORTA LTD 2022'!K6+'[1]ŞEKER SİGORTA LTD.2022'!K6+'[1]GÜVEN SİGORTA LTD.2022'!K6+'[1]AXA 2022'!K6+'[1]ZÜRİH SİGORTA 2022'!K6+'[1]AKFİNANS SİGORTA 2022'!K6+'[1]GROUPAMA SİGORTA LTD 2022'!K6+'[1]SEGURE LTD.2022'!K6+'[1]DAĞLI SİGORTA LTD 2022'!K6+'[1]TÜRK SİGORTA LTD 2022'!K6+'[1]BEY SİGORTA 2022'!K6+'[1]ASCAN SİGORTA LTD 2022'!K6+'[1]GOLD INSURANCE LTD 2022'!K6+'[1]LİMASOL SİGORTA LTD.2022'!K6+'[1]KIBRIS SİGORTA 2022'!K6+'[1]GULF SİGORTA LTD.2022'!K6+'[1]COMMERCİAL SİGORTA LTD.2022'!K6+'[1]TÜRKİYE SİGORTA AŞ.2022'!K6+'[1]ZİRVE SİGORTA 2022'!K6+'[1]CAN SİGORTA LTD 2022'!K6+'[1]ANADOLU SİGORTA A.Ş 2022'!K6+'[1]KIBRIS İKTİSAT SİGORTA 2022'!K6+'[1]TOWER 2022'!K6+'[1]Unıversal 2022'!K6+'[1]Aveon 2022'!K6+'[1]Eurocity 2022'!K6+'[1]Mapfree 2022'!K6+'[1]Neareast 2022'!K6</f>
        <v>7420.2300000000005</v>
      </c>
      <c r="L7" s="16">
        <f>'[1]CREDİTWEST 2022'!L6+'[1]KAPİTAL SİGORTA 2022'!L6+'[1]NORTHPRIME SİGORTA LTD 2022'!L6+'[1]ŞEKER SİGORTA LTD.2022'!L6+'[1]GÜVEN SİGORTA LTD.2022'!L6+'[1]AXA 2022'!L6+'[1]ZÜRİH SİGORTA 2022'!L6+'[1]AKFİNANS SİGORTA 2022'!L6+'[1]GROUPAMA SİGORTA LTD 2022'!L6+'[1]SEGURE LTD.2022'!L6+'[1]DAĞLI SİGORTA LTD 2022'!L6+'[1]TÜRK SİGORTA LTD 2022'!L6+'[1]BEY SİGORTA 2022'!L6+'[1]ASCAN SİGORTA LTD 2022'!L6+'[1]GOLD INSURANCE LTD 2022'!L6+'[1]LİMASOL SİGORTA LTD.2022'!L6+'[1]KIBRIS SİGORTA 2022'!L6+'[1]GULF SİGORTA LTD.2022'!L6+'[1]COMMERCİAL SİGORTA LTD.2022'!L6+'[1]TÜRKİYE SİGORTA AŞ.2022'!L6+'[1]ZİRVE SİGORTA 2022'!L6+'[1]CAN SİGORTA LTD 2022'!L6+'[1]ANADOLU SİGORTA A.Ş 2022'!L6+'[1]KIBRIS İKTİSAT SİGORTA 2022'!L6+'[1]TOWER 2022'!L6+'[1]Unıversal 2022'!L6+'[1]Aveon 2022'!L6+'[1]Eurocity 2022'!L6+'[1]Mapfree 2022'!L6+'[1]Neareast 2022'!L6</f>
        <v>79513914.230000004</v>
      </c>
      <c r="M7" s="16">
        <f>'[1]CREDİTWEST 2022'!M6+'[1]KAPİTAL SİGORTA 2022'!M6+'[1]NORTHPRIME SİGORTA LTD 2022'!M6+'[1]ŞEKER SİGORTA LTD.2022'!M6+'[1]GÜVEN SİGORTA LTD.2022'!M6+'[1]AXA 2022'!M6+'[1]ZÜRİH SİGORTA 2022'!M6+'[1]AKFİNANS SİGORTA 2022'!M6+'[1]GROUPAMA SİGORTA LTD 2022'!M6+'[1]SEGURE LTD.2022'!M6+'[1]DAĞLI SİGORTA LTD 2022'!M6+'[1]TÜRK SİGORTA LTD 2022'!M6+'[1]BEY SİGORTA 2022'!M6+'[1]ASCAN SİGORTA LTD 2022'!M6+'[1]GOLD INSURANCE LTD 2022'!M6+'[1]LİMASOL SİGORTA LTD.2022'!M6+'[1]KIBRIS SİGORTA 2022'!M6+'[1]GULF SİGORTA LTD.2022'!M6+'[1]COMMERCİAL SİGORTA LTD.2022'!M6+'[1]TÜRKİYE SİGORTA AŞ.2022'!M6+'[1]ZİRVE SİGORTA 2022'!M6+'[1]CAN SİGORTA LTD 2022'!M6+'[1]ANADOLU SİGORTA A.Ş 2022'!M6+'[1]KIBRIS İKTİSAT SİGORTA 2022'!M6+'[1]TOWER 2022'!M6+'[1]Unıversal 2022'!M6+'[1]Aveon 2022'!M6+'[1]Eurocity 2022'!M6+'[1]Mapfree 2022'!M6+'[1]Neareast 2022'!M6</f>
        <v>0</v>
      </c>
      <c r="N7" s="16">
        <f t="shared" si="2"/>
        <v>79513914.230000004</v>
      </c>
      <c r="O7" s="16">
        <f t="shared" si="2"/>
        <v>79513914.230000004</v>
      </c>
    </row>
    <row r="8" spans="1:15" x14ac:dyDescent="0.25">
      <c r="A8" s="12"/>
      <c r="B8" s="15" t="s">
        <v>22</v>
      </c>
      <c r="C8" s="15" t="s">
        <v>23</v>
      </c>
      <c r="D8" s="14">
        <f t="shared" ref="D8:M8" si="3">D9+D10+D11+D12+D13+D14</f>
        <v>55555176.539999992</v>
      </c>
      <c r="E8" s="14">
        <f t="shared" si="3"/>
        <v>1921031.1899999997</v>
      </c>
      <c r="F8" s="14">
        <f t="shared" si="3"/>
        <v>220388299.56999999</v>
      </c>
      <c r="G8" s="14">
        <f t="shared" si="3"/>
        <v>31839141.580000006</v>
      </c>
      <c r="H8" s="14">
        <f t="shared" si="3"/>
        <v>3305686.31</v>
      </c>
      <c r="I8" s="14">
        <f t="shared" si="3"/>
        <v>942067.83000000007</v>
      </c>
      <c r="J8" s="14">
        <f t="shared" si="3"/>
        <v>1814.7199999999998</v>
      </c>
      <c r="K8" s="14">
        <f t="shared" si="3"/>
        <v>3612591.92</v>
      </c>
      <c r="L8" s="14">
        <f t="shared" si="1"/>
        <v>317565809.65999997</v>
      </c>
      <c r="M8" s="14">
        <f t="shared" si="3"/>
        <v>0</v>
      </c>
      <c r="N8" s="14">
        <f t="shared" si="2"/>
        <v>317565809.65999997</v>
      </c>
      <c r="O8" s="14">
        <f t="shared" si="2"/>
        <v>317565809.65999997</v>
      </c>
    </row>
    <row r="9" spans="1:15" x14ac:dyDescent="0.25">
      <c r="A9" s="12"/>
      <c r="B9" s="15"/>
      <c r="C9" s="15" t="s">
        <v>24</v>
      </c>
      <c r="D9" s="16">
        <f>'[1]CREDİTWEST 2022'!D8+'[1]KAPİTAL SİGORTA 2022'!D8+'[1]NORTHPRIME SİGORTA LTD 2022'!D8+'[1]ŞEKER SİGORTA LTD.2022'!D8+'[1]GÜVEN SİGORTA LTD.2022'!D8+'[1]AXA 2022'!D8+'[1]ZÜRİH SİGORTA 2022'!D8+'[1]AKFİNANS SİGORTA 2022'!D8+'[1]GROUPAMA SİGORTA LTD 2022'!D8+'[1]SEGURE LTD.2022'!D8+'[1]DAĞLI SİGORTA LTD 2022'!D8+'[1]TÜRK SİGORTA LTD 2022'!D8+'[1]BEY SİGORTA 2022'!D8+'[1]ASCAN SİGORTA LTD 2022'!D8+'[1]GOLD INSURANCE LTD 2022'!D8+'[1]LİMASOL SİGORTA LTD.2022'!D8+'[1]KIBRIS SİGORTA 2022'!D8+'[1]GULF SİGORTA LTD.2022'!D8+'[1]COMMERCİAL SİGORTA LTD.2022'!D8+'[1]TÜRKİYE SİGORTA AŞ.2022'!D8+'[1]ZİRVE SİGORTA 2022'!D8+'[1]CAN SİGORTA LTD 2022'!D8+'[1]ANADOLU SİGORTA A.Ş 2022'!D8+'[1]KIBRIS İKTİSAT SİGORTA 2022'!D8+'[1]TOWER 2022'!D8+'[1]Unıversal 2022'!D8+'[1]Aveon 2022'!D8+'[1]Eurocity 2022'!D8+'[1]Mapfree 2022'!D8+'[1]Neareast 2022'!D8</f>
        <v>35456159.819999993</v>
      </c>
      <c r="E9" s="16">
        <f>'[1]CREDİTWEST 2022'!E8+'[1]KAPİTAL SİGORTA 2022'!E8+'[1]NORTHPRIME SİGORTA LTD 2022'!E8+'[1]ŞEKER SİGORTA LTD.2022'!E8+'[1]GÜVEN SİGORTA LTD.2022'!E8+'[1]AXA 2022'!E8+'[1]ZÜRİH SİGORTA 2022'!E8+'[1]AKFİNANS SİGORTA 2022'!E8+'[1]GROUPAMA SİGORTA LTD 2022'!E8+'[1]SEGURE LTD.2022'!E8+'[1]DAĞLI SİGORTA LTD 2022'!E8+'[1]TÜRK SİGORTA LTD 2022'!E8+'[1]BEY SİGORTA 2022'!E8+'[1]ASCAN SİGORTA LTD 2022'!E8+'[1]GOLD INSURANCE LTD 2022'!E8+'[1]LİMASOL SİGORTA LTD.2022'!E8+'[1]KIBRIS SİGORTA 2022'!E8+'[1]GULF SİGORTA LTD.2022'!E8+'[1]COMMERCİAL SİGORTA LTD.2022'!E8+'[1]TÜRKİYE SİGORTA AŞ.2022'!E8+'[1]ZİRVE SİGORTA 2022'!E8+'[1]CAN SİGORTA LTD 2022'!E8+'[1]ANADOLU SİGORTA A.Ş 2022'!E8+'[1]KIBRIS İKTİSAT SİGORTA 2022'!E8+'[1]TOWER 2022'!E8+'[1]Unıversal 2022'!E8+'[1]Aveon 2022'!E8+'[1]Eurocity 2022'!E8+'[1]Mapfree 2022'!E8+'[1]Neareast 2022'!E8</f>
        <v>1512133.5799999998</v>
      </c>
      <c r="F9" s="16">
        <f>'[1]CREDİTWEST 2022'!F8+'[1]KAPİTAL SİGORTA 2022'!F8+'[1]NORTHPRIME SİGORTA LTD 2022'!F8+'[1]ŞEKER SİGORTA LTD.2022'!F8+'[1]GÜVEN SİGORTA LTD.2022'!F8+'[1]AXA 2022'!F8+'[1]ZÜRİH SİGORTA 2022'!F8+'[1]AKFİNANS SİGORTA 2022'!F8+'[1]GROUPAMA SİGORTA LTD 2022'!F8+'[1]SEGURE LTD.2022'!F8+'[1]DAĞLI SİGORTA LTD 2022'!F8+'[1]TÜRK SİGORTA LTD 2022'!F8+'[1]BEY SİGORTA 2022'!F8+'[1]ASCAN SİGORTA LTD 2022'!F8+'[1]GOLD INSURANCE LTD 2022'!F8+'[1]LİMASOL SİGORTA LTD.2022'!F8+'[1]KIBRIS SİGORTA 2022'!F8+'[1]GULF SİGORTA LTD.2022'!F8+'[1]COMMERCİAL SİGORTA LTD.2022'!F8+'[1]TÜRKİYE SİGORTA AŞ.2022'!F8+'[1]ZİRVE SİGORTA 2022'!F8+'[1]CAN SİGORTA LTD 2022'!F8+'[1]ANADOLU SİGORTA A.Ş 2022'!F8+'[1]KIBRIS İKTİSAT SİGORTA 2022'!F8+'[1]TOWER 2022'!F8+'[1]Unıversal 2022'!F8+'[1]Aveon 2022'!F8+'[1]Eurocity 2022'!F8+'[1]Mapfree 2022'!F8+'[1]Neareast 2022'!F8</f>
        <v>171440448.56</v>
      </c>
      <c r="G9" s="16">
        <f>'[1]CREDİTWEST 2022'!G8+'[1]KAPİTAL SİGORTA 2022'!G8+'[1]NORTHPRIME SİGORTA LTD 2022'!G8+'[1]ŞEKER SİGORTA LTD.2022'!G8+'[1]GÜVEN SİGORTA LTD.2022'!G8+'[1]AXA 2022'!G8+'[1]ZÜRİH SİGORTA 2022'!G8+'[1]AKFİNANS SİGORTA 2022'!G8+'[1]GROUPAMA SİGORTA LTD 2022'!G8+'[1]SEGURE LTD.2022'!G8+'[1]DAĞLI SİGORTA LTD 2022'!G8+'[1]TÜRK SİGORTA LTD 2022'!G8+'[1]BEY SİGORTA 2022'!G8+'[1]ASCAN SİGORTA LTD 2022'!G8+'[1]GOLD INSURANCE LTD 2022'!G8+'[1]LİMASOL SİGORTA LTD.2022'!G8+'[1]KIBRIS SİGORTA 2022'!G8+'[1]GULF SİGORTA LTD.2022'!G8+'[1]COMMERCİAL SİGORTA LTD.2022'!G8+'[1]TÜRKİYE SİGORTA AŞ.2022'!G8+'[1]ZİRVE SİGORTA 2022'!G8+'[1]CAN SİGORTA LTD 2022'!G8+'[1]ANADOLU SİGORTA A.Ş 2022'!G8+'[1]KIBRIS İKTİSAT SİGORTA 2022'!G8+'[1]TOWER 2022'!G8+'[1]Unıversal 2022'!G8+'[1]Aveon 2022'!G8+'[1]Eurocity 2022'!G8+'[1]Mapfree 2022'!G8+'[1]Neareast 2022'!G8</f>
        <v>29641774.550000004</v>
      </c>
      <c r="H9" s="16">
        <f>'[1]CREDİTWEST 2022'!H8+'[1]KAPİTAL SİGORTA 2022'!H8+'[1]NORTHPRIME SİGORTA LTD 2022'!H8+'[1]ŞEKER SİGORTA LTD.2022'!H8+'[1]GÜVEN SİGORTA LTD.2022'!H8+'[1]AXA 2022'!H8+'[1]ZÜRİH SİGORTA 2022'!H8+'[1]AKFİNANS SİGORTA 2022'!H8+'[1]GROUPAMA SİGORTA LTD 2022'!H8+'[1]SEGURE LTD.2022'!H8+'[1]DAĞLI SİGORTA LTD 2022'!H8+'[1]TÜRK SİGORTA LTD 2022'!H8+'[1]BEY SİGORTA 2022'!H8+'[1]ASCAN SİGORTA LTD 2022'!H8+'[1]GOLD INSURANCE LTD 2022'!H8+'[1]LİMASOL SİGORTA LTD.2022'!H8+'[1]KIBRIS SİGORTA 2022'!H8+'[1]GULF SİGORTA LTD.2022'!H8+'[1]COMMERCİAL SİGORTA LTD.2022'!H8+'[1]TÜRKİYE SİGORTA AŞ.2022'!H8+'[1]ZİRVE SİGORTA 2022'!H8+'[1]CAN SİGORTA LTD 2022'!H8+'[1]ANADOLU SİGORTA A.Ş 2022'!H8+'[1]KIBRIS İKTİSAT SİGORTA 2022'!H8+'[1]TOWER 2022'!H8+'[1]Unıversal 2022'!H8+'[1]Aveon 2022'!H8+'[1]Eurocity 2022'!H8+'[1]Mapfree 2022'!H8+'[1]Neareast 2022'!H8</f>
        <v>2546327.96</v>
      </c>
      <c r="I9" s="16">
        <f>'[1]CREDİTWEST 2022'!I8+'[1]KAPİTAL SİGORTA 2022'!I8+'[1]NORTHPRIME SİGORTA LTD 2022'!I8+'[1]ŞEKER SİGORTA LTD.2022'!I8+'[1]GÜVEN SİGORTA LTD.2022'!I8+'[1]AXA 2022'!I8+'[1]ZÜRİH SİGORTA 2022'!I8+'[1]AKFİNANS SİGORTA 2022'!I8+'[1]GROUPAMA SİGORTA LTD 2022'!I8+'[1]SEGURE LTD.2022'!I8+'[1]DAĞLI SİGORTA LTD 2022'!I8+'[1]TÜRK SİGORTA LTD 2022'!I8+'[1]BEY SİGORTA 2022'!I8+'[1]ASCAN SİGORTA LTD 2022'!I8+'[1]GOLD INSURANCE LTD 2022'!I8+'[1]LİMASOL SİGORTA LTD.2022'!I8+'[1]KIBRIS SİGORTA 2022'!I8+'[1]GULF SİGORTA LTD.2022'!I8+'[1]COMMERCİAL SİGORTA LTD.2022'!I8+'[1]TÜRKİYE SİGORTA AŞ.2022'!I8+'[1]ZİRVE SİGORTA 2022'!I8+'[1]CAN SİGORTA LTD 2022'!I8+'[1]ANADOLU SİGORTA A.Ş 2022'!I8+'[1]KIBRIS İKTİSAT SİGORTA 2022'!I8+'[1]TOWER 2022'!I8+'[1]Unıversal 2022'!I8+'[1]Aveon 2022'!I8+'[1]Eurocity 2022'!I8+'[1]Mapfree 2022'!I8+'[1]Neareast 2022'!I8</f>
        <v>828594.81</v>
      </c>
      <c r="J9" s="16">
        <f>'[1]CREDİTWEST 2022'!J8+'[1]KAPİTAL SİGORTA 2022'!J8+'[1]NORTHPRIME SİGORTA LTD 2022'!J8+'[1]ŞEKER SİGORTA LTD.2022'!J8+'[1]GÜVEN SİGORTA LTD.2022'!J8+'[1]AXA 2022'!J8+'[1]ZÜRİH SİGORTA 2022'!J8+'[1]AKFİNANS SİGORTA 2022'!J8+'[1]GROUPAMA SİGORTA LTD 2022'!J8+'[1]SEGURE LTD.2022'!J8+'[1]DAĞLI SİGORTA LTD 2022'!J8+'[1]TÜRK SİGORTA LTD 2022'!J8+'[1]BEY SİGORTA 2022'!J8+'[1]ASCAN SİGORTA LTD 2022'!J8+'[1]GOLD INSURANCE LTD 2022'!J8+'[1]LİMASOL SİGORTA LTD.2022'!J8+'[1]KIBRIS SİGORTA 2022'!J8+'[1]GULF SİGORTA LTD.2022'!J8+'[1]COMMERCİAL SİGORTA LTD.2022'!J8+'[1]TÜRKİYE SİGORTA AŞ.2022'!J8+'[1]ZİRVE SİGORTA 2022'!J8+'[1]CAN SİGORTA LTD 2022'!J8+'[1]ANADOLU SİGORTA A.Ş 2022'!J8+'[1]KIBRIS İKTİSAT SİGORTA 2022'!J8+'[1]TOWER 2022'!J8+'[1]Unıversal 2022'!J8+'[1]Aveon 2022'!J8+'[1]Eurocity 2022'!J8+'[1]Mapfree 2022'!J8+'[1]Neareast 2022'!J8</f>
        <v>1865.1</v>
      </c>
      <c r="K9" s="16">
        <f>'[1]CREDİTWEST 2022'!K8+'[1]KAPİTAL SİGORTA 2022'!K8+'[1]NORTHPRIME SİGORTA LTD 2022'!K8+'[1]ŞEKER SİGORTA LTD.2022'!K8+'[1]GÜVEN SİGORTA LTD.2022'!K8+'[1]AXA 2022'!K8+'[1]ZÜRİH SİGORTA 2022'!K8+'[1]AKFİNANS SİGORTA 2022'!K8+'[1]GROUPAMA SİGORTA LTD 2022'!K8+'[1]SEGURE LTD.2022'!K8+'[1]DAĞLI SİGORTA LTD 2022'!K8+'[1]TÜRK SİGORTA LTD 2022'!K8+'[1]BEY SİGORTA 2022'!K8+'[1]ASCAN SİGORTA LTD 2022'!K8+'[1]GOLD INSURANCE LTD 2022'!K8+'[1]LİMASOL SİGORTA LTD.2022'!K8+'[1]KIBRIS SİGORTA 2022'!K8+'[1]GULF SİGORTA LTD.2022'!K8+'[1]COMMERCİAL SİGORTA LTD.2022'!K8+'[1]TÜRKİYE SİGORTA AŞ.2022'!K8+'[1]ZİRVE SİGORTA 2022'!K8+'[1]CAN SİGORTA LTD 2022'!K8+'[1]ANADOLU SİGORTA A.Ş 2022'!K8+'[1]KIBRIS İKTİSAT SİGORTA 2022'!K8+'[1]TOWER 2022'!K8+'[1]Unıversal 2022'!K8+'[1]Aveon 2022'!K8+'[1]Eurocity 2022'!K8+'[1]Mapfree 2022'!K8+'[1]Neareast 2022'!K8</f>
        <v>2845488.94</v>
      </c>
      <c r="L9" s="16">
        <f>'[1]CREDİTWEST 2022'!L8+'[1]KAPİTAL SİGORTA 2022'!L8+'[1]NORTHPRIME SİGORTA LTD 2022'!L8+'[1]ŞEKER SİGORTA LTD.2022'!L8+'[1]GÜVEN SİGORTA LTD.2022'!L8+'[1]AXA 2022'!L8+'[1]ZÜRİH SİGORTA 2022'!L8+'[1]AKFİNANS SİGORTA 2022'!L8+'[1]GROUPAMA SİGORTA LTD 2022'!L8+'[1]SEGURE LTD.2022'!L8+'[1]DAĞLI SİGORTA LTD 2022'!L8+'[1]TÜRK SİGORTA LTD 2022'!L8+'[1]BEY SİGORTA 2022'!L8+'[1]ASCAN SİGORTA LTD 2022'!L8+'[1]GOLD INSURANCE LTD 2022'!L8+'[1]LİMASOL SİGORTA LTD.2022'!L8+'[1]KIBRIS SİGORTA 2022'!L8+'[1]GULF SİGORTA LTD.2022'!L8+'[1]COMMERCİAL SİGORTA LTD.2022'!L8+'[1]TÜRKİYE SİGORTA AŞ.2022'!L8+'[1]ZİRVE SİGORTA 2022'!L8+'[1]CAN SİGORTA LTD 2022'!L8+'[1]ANADOLU SİGORTA A.Ş 2022'!L8+'[1]KIBRIS İKTİSAT SİGORTA 2022'!L8+'[1]TOWER 2022'!L8+'[1]Unıversal 2022'!L8+'[1]Aveon 2022'!L8+'[1]Eurocity 2022'!L8+'[1]Mapfree 2022'!L8+'[1]Neareast 2022'!L8</f>
        <v>244272793.32000005</v>
      </c>
      <c r="M9" s="16">
        <f>'[1]CREDİTWEST 2022'!M8+'[1]KAPİTAL SİGORTA 2022'!M8+'[1]NORTHPRIME SİGORTA LTD 2022'!M8+'[1]ŞEKER SİGORTA LTD.2022'!M8+'[1]GÜVEN SİGORTA LTD.2022'!M8+'[1]AXA 2022'!M8+'[1]ZÜRİH SİGORTA 2022'!M8+'[1]AKFİNANS SİGORTA 2022'!M8+'[1]GROUPAMA SİGORTA LTD 2022'!M8+'[1]SEGURE LTD.2022'!M8+'[1]DAĞLI SİGORTA LTD 2022'!M8+'[1]TÜRK SİGORTA LTD 2022'!M8+'[1]BEY SİGORTA 2022'!M8+'[1]ASCAN SİGORTA LTD 2022'!M8+'[1]GOLD INSURANCE LTD 2022'!M8+'[1]LİMASOL SİGORTA LTD.2022'!M8+'[1]KIBRIS SİGORTA 2022'!M8+'[1]GULF SİGORTA LTD.2022'!M8+'[1]COMMERCİAL SİGORTA LTD.2022'!M8+'[1]TÜRKİYE SİGORTA AŞ.2022'!M8+'[1]ZİRVE SİGORTA 2022'!M8+'[1]CAN SİGORTA LTD 2022'!M8+'[1]ANADOLU SİGORTA A.Ş 2022'!M8+'[1]KIBRIS İKTİSAT SİGORTA 2022'!M8+'[1]TOWER 2022'!M8+'[1]Unıversal 2022'!M8+'[1]Aveon 2022'!M8+'[1]Eurocity 2022'!M8+'[1]Mapfree 2022'!M8+'[1]Neareast 2022'!M8</f>
        <v>0</v>
      </c>
      <c r="N9" s="16">
        <f t="shared" si="2"/>
        <v>244272793.32000005</v>
      </c>
      <c r="O9" s="16">
        <f t="shared" si="2"/>
        <v>244272793.32000005</v>
      </c>
    </row>
    <row r="10" spans="1:15" x14ac:dyDescent="0.25">
      <c r="A10" s="12"/>
      <c r="B10" s="15"/>
      <c r="C10" s="15" t="s">
        <v>25</v>
      </c>
      <c r="D10" s="16">
        <f>'[1]CREDİTWEST 2022'!D9+'[1]KAPİTAL SİGORTA 2022'!D9+'[1]NORTHPRIME SİGORTA LTD 2022'!D9+'[1]ŞEKER SİGORTA LTD.2022'!D9+'[1]GÜVEN SİGORTA LTD.2022'!D9+'[1]AXA 2022'!D9+'[1]ZÜRİH SİGORTA 2022'!D9+'[1]AKFİNANS SİGORTA 2022'!D9+'[1]GROUPAMA SİGORTA LTD 2022'!D9+'[1]SEGURE LTD.2022'!D9+'[1]DAĞLI SİGORTA LTD 2022'!D9+'[1]TÜRK SİGORTA LTD 2022'!D9+'[1]BEY SİGORTA 2022'!D9+'[1]ASCAN SİGORTA LTD 2022'!D9+'[1]GOLD INSURANCE LTD 2022'!D9+'[1]LİMASOL SİGORTA LTD.2022'!D9+'[1]KIBRIS SİGORTA 2022'!D9+'[1]GULF SİGORTA LTD.2022'!D9+'[1]COMMERCİAL SİGORTA LTD.2022'!D9+'[1]TÜRKİYE SİGORTA AŞ.2022'!D9+'[1]ZİRVE SİGORTA 2022'!D9+'[1]CAN SİGORTA LTD 2022'!D9+'[1]ANADOLU SİGORTA A.Ş 2022'!D9+'[1]KIBRIS İKTİSAT SİGORTA 2022'!D9+'[1]TOWER 2022'!D9+'[1]Unıversal 2022'!D9+'[1]Aveon 2022'!D9+'[1]Eurocity 2022'!D9+'[1]Mapfree 2022'!D9+'[1]Neareast 2022'!D9</f>
        <v>22114154.609999996</v>
      </c>
      <c r="E10" s="16">
        <f>'[1]CREDİTWEST 2022'!E9+'[1]KAPİTAL SİGORTA 2022'!E9+'[1]NORTHPRIME SİGORTA LTD 2022'!E9+'[1]ŞEKER SİGORTA LTD.2022'!E9+'[1]GÜVEN SİGORTA LTD.2022'!E9+'[1]AXA 2022'!E9+'[1]ZÜRİH SİGORTA 2022'!E9+'[1]AKFİNANS SİGORTA 2022'!E9+'[1]GROUPAMA SİGORTA LTD 2022'!E9+'[1]SEGURE LTD.2022'!E9+'[1]DAĞLI SİGORTA LTD 2022'!E9+'[1]TÜRK SİGORTA LTD 2022'!E9+'[1]BEY SİGORTA 2022'!E9+'[1]ASCAN SİGORTA LTD 2022'!E9+'[1]GOLD INSURANCE LTD 2022'!E9+'[1]LİMASOL SİGORTA LTD.2022'!E9+'[1]KIBRIS SİGORTA 2022'!E9+'[1]GULF SİGORTA LTD.2022'!E9+'[1]COMMERCİAL SİGORTA LTD.2022'!E9+'[1]TÜRKİYE SİGORTA AŞ.2022'!E9+'[1]ZİRVE SİGORTA 2022'!E9+'[1]CAN SİGORTA LTD 2022'!E9+'[1]ANADOLU SİGORTA A.Ş 2022'!E9+'[1]KIBRIS İKTİSAT SİGORTA 2022'!E9+'[1]TOWER 2022'!E9+'[1]Unıversal 2022'!E9+'[1]Aveon 2022'!E9+'[1]Eurocity 2022'!E9+'[1]Mapfree 2022'!E9+'[1]Neareast 2022'!E9</f>
        <v>485426.07000000007</v>
      </c>
      <c r="F10" s="16">
        <f>'[1]CREDİTWEST 2022'!F9+'[1]KAPİTAL SİGORTA 2022'!F9+'[1]NORTHPRIME SİGORTA LTD 2022'!F9+'[1]ŞEKER SİGORTA LTD.2022'!F9+'[1]GÜVEN SİGORTA LTD.2022'!F9+'[1]AXA 2022'!F9+'[1]ZÜRİH SİGORTA 2022'!F9+'[1]AKFİNANS SİGORTA 2022'!F9+'[1]GROUPAMA SİGORTA LTD 2022'!F9+'[1]SEGURE LTD.2022'!F9+'[1]DAĞLI SİGORTA LTD 2022'!F9+'[1]TÜRK SİGORTA LTD 2022'!F9+'[1]BEY SİGORTA 2022'!F9+'[1]ASCAN SİGORTA LTD 2022'!F9+'[1]GOLD INSURANCE LTD 2022'!F9+'[1]LİMASOL SİGORTA LTD.2022'!F9+'[1]KIBRIS SİGORTA 2022'!F9+'[1]GULF SİGORTA LTD.2022'!F9+'[1]COMMERCİAL SİGORTA LTD.2022'!F9+'[1]TÜRKİYE SİGORTA AŞ.2022'!F9+'[1]ZİRVE SİGORTA 2022'!F9+'[1]CAN SİGORTA LTD 2022'!F9+'[1]ANADOLU SİGORTA A.Ş 2022'!F9+'[1]KIBRIS İKTİSAT SİGORTA 2022'!F9+'[1]TOWER 2022'!F9+'[1]Unıversal 2022'!F9+'[1]Aveon 2022'!F9+'[1]Eurocity 2022'!F9+'[1]Mapfree 2022'!F9+'[1]Neareast 2022'!F9</f>
        <v>68766717.539999992</v>
      </c>
      <c r="G10" s="16">
        <f>'[1]CREDİTWEST 2022'!G9+'[1]KAPİTAL SİGORTA 2022'!G9+'[1]NORTHPRIME SİGORTA LTD 2022'!G9+'[1]ŞEKER SİGORTA LTD.2022'!G9+'[1]GÜVEN SİGORTA LTD.2022'!G9+'[1]AXA 2022'!G9+'[1]ZÜRİH SİGORTA 2022'!G9+'[1]AKFİNANS SİGORTA 2022'!G9+'[1]GROUPAMA SİGORTA LTD 2022'!G9+'[1]SEGURE LTD.2022'!G9+'[1]DAĞLI SİGORTA LTD 2022'!G9+'[1]TÜRK SİGORTA LTD 2022'!G9+'[1]BEY SİGORTA 2022'!G9+'[1]ASCAN SİGORTA LTD 2022'!G9+'[1]GOLD INSURANCE LTD 2022'!G9+'[1]LİMASOL SİGORTA LTD.2022'!G9+'[1]KIBRIS SİGORTA 2022'!G9+'[1]GULF SİGORTA LTD.2022'!G9+'[1]COMMERCİAL SİGORTA LTD.2022'!G9+'[1]TÜRKİYE SİGORTA AŞ.2022'!G9+'[1]ZİRVE SİGORTA 2022'!G9+'[1]CAN SİGORTA LTD 2022'!G9+'[1]ANADOLU SİGORTA A.Ş 2022'!G9+'[1]KIBRIS İKTİSAT SİGORTA 2022'!G9+'[1]TOWER 2022'!G9+'[1]Unıversal 2022'!G9+'[1]Aveon 2022'!G9+'[1]Eurocity 2022'!G9+'[1]Mapfree 2022'!G9+'[1]Neareast 2022'!G9</f>
        <v>8212902.8499999996</v>
      </c>
      <c r="H10" s="16">
        <f>'[1]CREDİTWEST 2022'!H9+'[1]KAPİTAL SİGORTA 2022'!H9+'[1]NORTHPRIME SİGORTA LTD 2022'!H9+'[1]ŞEKER SİGORTA LTD.2022'!H9+'[1]GÜVEN SİGORTA LTD.2022'!H9+'[1]AXA 2022'!H9+'[1]ZÜRİH SİGORTA 2022'!H9+'[1]AKFİNANS SİGORTA 2022'!H9+'[1]GROUPAMA SİGORTA LTD 2022'!H9+'[1]SEGURE LTD.2022'!H9+'[1]DAĞLI SİGORTA LTD 2022'!H9+'[1]TÜRK SİGORTA LTD 2022'!H9+'[1]BEY SİGORTA 2022'!H9+'[1]ASCAN SİGORTA LTD 2022'!H9+'[1]GOLD INSURANCE LTD 2022'!H9+'[1]LİMASOL SİGORTA LTD.2022'!H9+'[1]KIBRIS SİGORTA 2022'!H9+'[1]GULF SİGORTA LTD.2022'!H9+'[1]COMMERCİAL SİGORTA LTD.2022'!H9+'[1]TÜRKİYE SİGORTA AŞ.2022'!H9+'[1]ZİRVE SİGORTA 2022'!H9+'[1]CAN SİGORTA LTD 2022'!H9+'[1]ANADOLU SİGORTA A.Ş 2022'!H9+'[1]KIBRIS İKTİSAT SİGORTA 2022'!H9+'[1]TOWER 2022'!H9+'[1]Unıversal 2022'!H9+'[1]Aveon 2022'!H9+'[1]Eurocity 2022'!H9+'[1]Mapfree 2022'!H9+'[1]Neareast 2022'!H9</f>
        <v>804722.88</v>
      </c>
      <c r="I10" s="16">
        <f>'[1]CREDİTWEST 2022'!I9+'[1]KAPİTAL SİGORTA 2022'!I9+'[1]NORTHPRIME SİGORTA LTD 2022'!I9+'[1]ŞEKER SİGORTA LTD.2022'!I9+'[1]GÜVEN SİGORTA LTD.2022'!I9+'[1]AXA 2022'!I9+'[1]ZÜRİH SİGORTA 2022'!I9+'[1]AKFİNANS SİGORTA 2022'!I9+'[1]GROUPAMA SİGORTA LTD 2022'!I9+'[1]SEGURE LTD.2022'!I9+'[1]DAĞLI SİGORTA LTD 2022'!I9+'[1]TÜRK SİGORTA LTD 2022'!I9+'[1]BEY SİGORTA 2022'!I9+'[1]ASCAN SİGORTA LTD 2022'!I9+'[1]GOLD INSURANCE LTD 2022'!I9+'[1]LİMASOL SİGORTA LTD.2022'!I9+'[1]KIBRIS SİGORTA 2022'!I9+'[1]GULF SİGORTA LTD.2022'!I9+'[1]COMMERCİAL SİGORTA LTD.2022'!I9+'[1]TÜRKİYE SİGORTA AŞ.2022'!I9+'[1]ZİRVE SİGORTA 2022'!I9+'[1]CAN SİGORTA LTD 2022'!I9+'[1]ANADOLU SİGORTA A.Ş 2022'!I9+'[1]KIBRIS İKTİSAT SİGORTA 2022'!I9+'[1]TOWER 2022'!I9+'[1]Unıversal 2022'!I9+'[1]Aveon 2022'!I9+'[1]Eurocity 2022'!I9+'[1]Mapfree 2022'!I9+'[1]Neareast 2022'!I9</f>
        <v>113473.02</v>
      </c>
      <c r="J10" s="16">
        <f>'[1]CREDİTWEST 2022'!J9+'[1]KAPİTAL SİGORTA 2022'!J9+'[1]NORTHPRIME SİGORTA LTD 2022'!J9+'[1]ŞEKER SİGORTA LTD.2022'!J9+'[1]GÜVEN SİGORTA LTD.2022'!J9+'[1]AXA 2022'!J9+'[1]ZÜRİH SİGORTA 2022'!J9+'[1]AKFİNANS SİGORTA 2022'!J9+'[1]GROUPAMA SİGORTA LTD 2022'!J9+'[1]SEGURE LTD.2022'!J9+'[1]DAĞLI SİGORTA LTD 2022'!J9+'[1]TÜRK SİGORTA LTD 2022'!J9+'[1]BEY SİGORTA 2022'!J9+'[1]ASCAN SİGORTA LTD 2022'!J9+'[1]GOLD INSURANCE LTD 2022'!J9+'[1]LİMASOL SİGORTA LTD.2022'!J9+'[1]KIBRIS SİGORTA 2022'!J9+'[1]GULF SİGORTA LTD.2022'!J9+'[1]COMMERCİAL SİGORTA LTD.2022'!J9+'[1]TÜRKİYE SİGORTA AŞ.2022'!J9+'[1]ZİRVE SİGORTA 2022'!J9+'[1]CAN SİGORTA LTD 2022'!J9+'[1]ANADOLU SİGORTA A.Ş 2022'!J9+'[1]KIBRIS İKTİSAT SİGORTA 2022'!J9+'[1]TOWER 2022'!J9+'[1]Unıversal 2022'!J9+'[1]Aveon 2022'!J9+'[1]Eurocity 2022'!J9+'[1]Mapfree 2022'!J9+'[1]Neareast 2022'!J9</f>
        <v>0</v>
      </c>
      <c r="K10" s="16">
        <f>'[1]CREDİTWEST 2022'!K9+'[1]KAPİTAL SİGORTA 2022'!K9+'[1]NORTHPRIME SİGORTA LTD 2022'!K9+'[1]ŞEKER SİGORTA LTD.2022'!K9+'[1]GÜVEN SİGORTA LTD.2022'!K9+'[1]AXA 2022'!K9+'[1]ZÜRİH SİGORTA 2022'!K9+'[1]AKFİNANS SİGORTA 2022'!K9+'[1]GROUPAMA SİGORTA LTD 2022'!K9+'[1]SEGURE LTD.2022'!K9+'[1]DAĞLI SİGORTA LTD 2022'!K9+'[1]TÜRK SİGORTA LTD 2022'!K9+'[1]BEY SİGORTA 2022'!K9+'[1]ASCAN SİGORTA LTD 2022'!K9+'[1]GOLD INSURANCE LTD 2022'!K9+'[1]LİMASOL SİGORTA LTD.2022'!K9+'[1]KIBRIS SİGORTA 2022'!K9+'[1]GULF SİGORTA LTD.2022'!K9+'[1]COMMERCİAL SİGORTA LTD.2022'!K9+'[1]TÜRKİYE SİGORTA AŞ.2022'!K9+'[1]ZİRVE SİGORTA 2022'!K9+'[1]CAN SİGORTA LTD 2022'!K9+'[1]ANADOLU SİGORTA A.Ş 2022'!K9+'[1]KIBRIS İKTİSAT SİGORTA 2022'!K9+'[1]TOWER 2022'!K9+'[1]Unıversal 2022'!K9+'[1]Aveon 2022'!K9+'[1]Eurocity 2022'!K9+'[1]Mapfree 2022'!K9+'[1]Neareast 2022'!K9</f>
        <v>800469.9800000001</v>
      </c>
      <c r="L10" s="16">
        <f>'[1]CREDİTWEST 2022'!L9+'[1]KAPİTAL SİGORTA 2022'!L9+'[1]NORTHPRIME SİGORTA LTD 2022'!L9+'[1]ŞEKER SİGORTA LTD.2022'!L9+'[1]GÜVEN SİGORTA LTD.2022'!L9+'[1]AXA 2022'!L9+'[1]ZÜRİH SİGORTA 2022'!L9+'[1]AKFİNANS SİGORTA 2022'!L9+'[1]GROUPAMA SİGORTA LTD 2022'!L9+'[1]SEGURE LTD.2022'!L9+'[1]DAĞLI SİGORTA LTD 2022'!L9+'[1]TÜRK SİGORTA LTD 2022'!L9+'[1]BEY SİGORTA 2022'!L9+'[1]ASCAN SİGORTA LTD 2022'!L9+'[1]GOLD INSURANCE LTD 2022'!L9+'[1]LİMASOL SİGORTA LTD.2022'!L9+'[1]KIBRIS SİGORTA 2022'!L9+'[1]GULF SİGORTA LTD.2022'!L9+'[1]COMMERCİAL SİGORTA LTD.2022'!L9+'[1]TÜRKİYE SİGORTA AŞ.2022'!L9+'[1]ZİRVE SİGORTA 2022'!L9+'[1]CAN SİGORTA LTD 2022'!L9+'[1]ANADOLU SİGORTA A.Ş 2022'!L9+'[1]KIBRIS İKTİSAT SİGORTA 2022'!L9+'[1]TOWER 2022'!L9+'[1]Unıversal 2022'!L9+'[1]Aveon 2022'!L9+'[1]Eurocity 2022'!L9+'[1]Mapfree 2022'!L9+'[1]Neareast 2022'!L9</f>
        <v>101297866.95000002</v>
      </c>
      <c r="M10" s="16">
        <f>'[1]CREDİTWEST 2022'!M9+'[1]KAPİTAL SİGORTA 2022'!M9+'[1]NORTHPRIME SİGORTA LTD 2022'!M9+'[1]ŞEKER SİGORTA LTD.2022'!M9+'[1]GÜVEN SİGORTA LTD.2022'!M9+'[1]AXA 2022'!M9+'[1]ZÜRİH SİGORTA 2022'!M9+'[1]AKFİNANS SİGORTA 2022'!M9+'[1]GROUPAMA SİGORTA LTD 2022'!M9+'[1]SEGURE LTD.2022'!M9+'[1]DAĞLI SİGORTA LTD 2022'!M9+'[1]TÜRK SİGORTA LTD 2022'!M9+'[1]BEY SİGORTA 2022'!M9+'[1]ASCAN SİGORTA LTD 2022'!M9+'[1]GOLD INSURANCE LTD 2022'!M9+'[1]LİMASOL SİGORTA LTD.2022'!M9+'[1]KIBRIS SİGORTA 2022'!M9+'[1]GULF SİGORTA LTD.2022'!M9+'[1]COMMERCİAL SİGORTA LTD.2022'!M9+'[1]TÜRKİYE SİGORTA AŞ.2022'!M9+'[1]ZİRVE SİGORTA 2022'!M9+'[1]CAN SİGORTA LTD 2022'!M9+'[1]ANADOLU SİGORTA A.Ş 2022'!M9+'[1]KIBRIS İKTİSAT SİGORTA 2022'!M9+'[1]TOWER 2022'!M9+'[1]Unıversal 2022'!M9+'[1]Aveon 2022'!M9+'[1]Eurocity 2022'!M9+'[1]Mapfree 2022'!M9+'[1]Neareast 2022'!M9</f>
        <v>0</v>
      </c>
      <c r="N10" s="16">
        <f t="shared" si="2"/>
        <v>101297866.95000002</v>
      </c>
      <c r="O10" s="16">
        <f t="shared" si="2"/>
        <v>101297866.95000002</v>
      </c>
    </row>
    <row r="11" spans="1:15" x14ac:dyDescent="0.25">
      <c r="A11" s="12"/>
      <c r="B11" s="15"/>
      <c r="C11" s="15" t="s">
        <v>26</v>
      </c>
      <c r="D11" s="16">
        <f>'[1]CREDİTWEST 2022'!D10+'[1]KAPİTAL SİGORTA 2022'!D10+'[1]NORTHPRIME SİGORTA LTD 2022'!D10+'[1]ŞEKER SİGORTA LTD.2022'!D10+'[1]GÜVEN SİGORTA LTD.2022'!D10+'[1]AXA 2022'!D10+'[1]ZÜRİH SİGORTA 2022'!D10+'[1]AKFİNANS SİGORTA 2022'!D10+'[1]GROUPAMA SİGORTA LTD 2022'!D10+'[1]SEGURE LTD.2022'!D10+'[1]DAĞLI SİGORTA LTD 2022'!D10+'[1]TÜRK SİGORTA LTD 2022'!D10+'[1]BEY SİGORTA 2022'!D10+'[1]ASCAN SİGORTA LTD 2022'!D10+'[1]GOLD INSURANCE LTD 2022'!D10+'[1]LİMASOL SİGORTA LTD.2022'!D10+'[1]KIBRIS SİGORTA 2022'!D10+'[1]GULF SİGORTA LTD.2022'!D10+'[1]COMMERCİAL SİGORTA LTD.2022'!D10+'[1]TÜRKİYE SİGORTA AŞ.2022'!D10+'[1]ZİRVE SİGORTA 2022'!D10+'[1]CAN SİGORTA LTD 2022'!D10+'[1]ANADOLU SİGORTA A.Ş 2022'!D10+'[1]KIBRIS İKTİSAT SİGORTA 2022'!D10+'[1]TOWER 2022'!D10+'[1]Unıversal 2022'!D10+'[1]Aveon 2022'!D10+'[1]Eurocity 2022'!D10+'[1]Mapfree 2022'!D10+'[1]Neareast 2022'!D10</f>
        <v>-1430877.3499999999</v>
      </c>
      <c r="E11" s="16">
        <f>'[1]CREDİTWEST 2022'!E10+'[1]KAPİTAL SİGORTA 2022'!E10+'[1]NORTHPRIME SİGORTA LTD 2022'!E10+'[1]ŞEKER SİGORTA LTD.2022'!E10+'[1]GÜVEN SİGORTA LTD.2022'!E10+'[1]AXA 2022'!E10+'[1]ZÜRİH SİGORTA 2022'!E10+'[1]AKFİNANS SİGORTA 2022'!E10+'[1]GROUPAMA SİGORTA LTD 2022'!E10+'[1]SEGURE LTD.2022'!E10+'[1]DAĞLI SİGORTA LTD 2022'!E10+'[1]TÜRK SİGORTA LTD 2022'!E10+'[1]BEY SİGORTA 2022'!E10+'[1]ASCAN SİGORTA LTD 2022'!E10+'[1]GOLD INSURANCE LTD 2022'!E10+'[1]LİMASOL SİGORTA LTD.2022'!E10+'[1]KIBRIS SİGORTA 2022'!E10+'[1]GULF SİGORTA LTD.2022'!E10+'[1]COMMERCİAL SİGORTA LTD.2022'!E10+'[1]TÜRKİYE SİGORTA AŞ.2022'!E10+'[1]ZİRVE SİGORTA 2022'!E10+'[1]CAN SİGORTA LTD 2022'!E10+'[1]ANADOLU SİGORTA A.Ş 2022'!E10+'[1]KIBRIS İKTİSAT SİGORTA 2022'!E10+'[1]TOWER 2022'!E10+'[1]Unıversal 2022'!E10+'[1]Aveon 2022'!E10+'[1]Eurocity 2022'!E10+'[1]Mapfree 2022'!E10+'[1]Neareast 2022'!E10</f>
        <v>-74455.839999999997</v>
      </c>
      <c r="F11" s="16">
        <f>'[1]CREDİTWEST 2022'!F10+'[1]KAPİTAL SİGORTA 2022'!F10+'[1]NORTHPRIME SİGORTA LTD 2022'!F10+'[1]ŞEKER SİGORTA LTD.2022'!F10+'[1]GÜVEN SİGORTA LTD.2022'!F10+'[1]AXA 2022'!F10+'[1]ZÜRİH SİGORTA 2022'!F10+'[1]AKFİNANS SİGORTA 2022'!F10+'[1]GROUPAMA SİGORTA LTD 2022'!F10+'[1]SEGURE LTD.2022'!F10+'[1]DAĞLI SİGORTA LTD 2022'!F10+'[1]TÜRK SİGORTA LTD 2022'!F10+'[1]BEY SİGORTA 2022'!F10+'[1]ASCAN SİGORTA LTD 2022'!F10+'[1]GOLD INSURANCE LTD 2022'!F10+'[1]LİMASOL SİGORTA LTD.2022'!F10+'[1]KIBRIS SİGORTA 2022'!F10+'[1]GULF SİGORTA LTD.2022'!F10+'[1]COMMERCİAL SİGORTA LTD.2022'!F10+'[1]TÜRKİYE SİGORTA AŞ.2022'!F10+'[1]ZİRVE SİGORTA 2022'!F10+'[1]CAN SİGORTA LTD 2022'!F10+'[1]ANADOLU SİGORTA A.Ş 2022'!F10+'[1]KIBRIS İKTİSAT SİGORTA 2022'!F10+'[1]TOWER 2022'!F10+'[1]Unıversal 2022'!F10+'[1]Aveon 2022'!F10+'[1]Eurocity 2022'!F10+'[1]Mapfree 2022'!F10+'[1]Neareast 2022'!F10</f>
        <v>-11251666.529999999</v>
      </c>
      <c r="G11" s="16">
        <f>'[1]CREDİTWEST 2022'!G10+'[1]KAPİTAL SİGORTA 2022'!G10+'[1]NORTHPRIME SİGORTA LTD 2022'!G10+'[1]ŞEKER SİGORTA LTD.2022'!G10+'[1]GÜVEN SİGORTA LTD.2022'!G10+'[1]AXA 2022'!G10+'[1]ZÜRİH SİGORTA 2022'!G10+'[1]AKFİNANS SİGORTA 2022'!G10+'[1]GROUPAMA SİGORTA LTD 2022'!G10+'[1]SEGURE LTD.2022'!G10+'[1]DAĞLI SİGORTA LTD 2022'!G10+'[1]TÜRK SİGORTA LTD 2022'!G10+'[1]BEY SİGORTA 2022'!G10+'[1]ASCAN SİGORTA LTD 2022'!G10+'[1]GOLD INSURANCE LTD 2022'!G10+'[1]LİMASOL SİGORTA LTD.2022'!G10+'[1]KIBRIS SİGORTA 2022'!G10+'[1]GULF SİGORTA LTD.2022'!G10+'[1]COMMERCİAL SİGORTA LTD.2022'!G10+'[1]TÜRKİYE SİGORTA AŞ.2022'!G10+'[1]ZİRVE SİGORTA 2022'!G10+'[1]CAN SİGORTA LTD 2022'!G10+'[1]ANADOLU SİGORTA A.Ş 2022'!G10+'[1]KIBRIS İKTİSAT SİGORTA 2022'!G10+'[1]TOWER 2022'!G10+'[1]Unıversal 2022'!G10+'[1]Aveon 2022'!G10+'[1]Eurocity 2022'!G10+'[1]Mapfree 2022'!G10+'[1]Neareast 2022'!G10</f>
        <v>-5089017.6499999994</v>
      </c>
      <c r="H11" s="16">
        <f>'[1]CREDİTWEST 2022'!H10+'[1]KAPİTAL SİGORTA 2022'!H10+'[1]NORTHPRIME SİGORTA LTD 2022'!H10+'[1]ŞEKER SİGORTA LTD.2022'!H10+'[1]GÜVEN SİGORTA LTD.2022'!H10+'[1]AXA 2022'!H10+'[1]ZÜRİH SİGORTA 2022'!H10+'[1]AKFİNANS SİGORTA 2022'!H10+'[1]GROUPAMA SİGORTA LTD 2022'!H10+'[1]SEGURE LTD.2022'!H10+'[1]DAĞLI SİGORTA LTD 2022'!H10+'[1]TÜRK SİGORTA LTD 2022'!H10+'[1]BEY SİGORTA 2022'!H10+'[1]ASCAN SİGORTA LTD 2022'!H10+'[1]GOLD INSURANCE LTD 2022'!H10+'[1]LİMASOL SİGORTA LTD.2022'!H10+'[1]KIBRIS SİGORTA 2022'!H10+'[1]GULF SİGORTA LTD.2022'!H10+'[1]COMMERCİAL SİGORTA LTD.2022'!H10+'[1]TÜRKİYE SİGORTA AŞ.2022'!H10+'[1]ZİRVE SİGORTA 2022'!H10+'[1]CAN SİGORTA LTD 2022'!H10+'[1]ANADOLU SİGORTA A.Ş 2022'!H10+'[1]KIBRIS İKTİSAT SİGORTA 2022'!H10+'[1]TOWER 2022'!H10+'[1]Unıversal 2022'!H10+'[1]Aveon 2022'!H10+'[1]Eurocity 2022'!H10+'[1]Mapfree 2022'!H10+'[1]Neareast 2022'!H10</f>
        <v>-8137.2699999999986</v>
      </c>
      <c r="I11" s="16">
        <f>'[1]CREDİTWEST 2022'!I10+'[1]KAPİTAL SİGORTA 2022'!I10+'[1]NORTHPRIME SİGORTA LTD 2022'!I10+'[1]ŞEKER SİGORTA LTD.2022'!I10+'[1]GÜVEN SİGORTA LTD.2022'!I10+'[1]AXA 2022'!I10+'[1]ZÜRİH SİGORTA 2022'!I10+'[1]AKFİNANS SİGORTA 2022'!I10+'[1]GROUPAMA SİGORTA LTD 2022'!I10+'[1]SEGURE LTD.2022'!I10+'[1]DAĞLI SİGORTA LTD 2022'!I10+'[1]TÜRK SİGORTA LTD 2022'!I10+'[1]BEY SİGORTA 2022'!I10+'[1]ASCAN SİGORTA LTD 2022'!I10+'[1]GOLD INSURANCE LTD 2022'!I10+'[1]LİMASOL SİGORTA LTD.2022'!I10+'[1]KIBRIS SİGORTA 2022'!I10+'[1]GULF SİGORTA LTD.2022'!I10+'[1]COMMERCİAL SİGORTA LTD.2022'!I10+'[1]TÜRKİYE SİGORTA AŞ.2022'!I10+'[1]ZİRVE SİGORTA 2022'!I10+'[1]CAN SİGORTA LTD 2022'!I10+'[1]ANADOLU SİGORTA A.Ş 2022'!I10+'[1]KIBRIS İKTİSAT SİGORTA 2022'!I10+'[1]TOWER 2022'!I10+'[1]Unıversal 2022'!I10+'[1]Aveon 2022'!I10+'[1]Eurocity 2022'!I10+'[1]Mapfree 2022'!I10+'[1]Neareast 2022'!I10</f>
        <v>0</v>
      </c>
      <c r="J11" s="16">
        <f>'[1]CREDİTWEST 2022'!J10+'[1]KAPİTAL SİGORTA 2022'!J10+'[1]NORTHPRIME SİGORTA LTD 2022'!J10+'[1]ŞEKER SİGORTA LTD.2022'!J10+'[1]GÜVEN SİGORTA LTD.2022'!J10+'[1]AXA 2022'!J10+'[1]ZÜRİH SİGORTA 2022'!J10+'[1]AKFİNANS SİGORTA 2022'!J10+'[1]GROUPAMA SİGORTA LTD 2022'!J10+'[1]SEGURE LTD.2022'!J10+'[1]DAĞLI SİGORTA LTD 2022'!J10+'[1]TÜRK SİGORTA LTD 2022'!J10+'[1]BEY SİGORTA 2022'!J10+'[1]ASCAN SİGORTA LTD 2022'!J10+'[1]GOLD INSURANCE LTD 2022'!J10+'[1]LİMASOL SİGORTA LTD.2022'!J10+'[1]KIBRIS SİGORTA 2022'!J10+'[1]GULF SİGORTA LTD.2022'!J10+'[1]COMMERCİAL SİGORTA LTD.2022'!J10+'[1]TÜRKİYE SİGORTA AŞ.2022'!J10+'[1]ZİRVE SİGORTA 2022'!J10+'[1]CAN SİGORTA LTD 2022'!J10+'[1]ANADOLU SİGORTA A.Ş 2022'!J10+'[1]KIBRIS İKTİSAT SİGORTA 2022'!J10+'[1]TOWER 2022'!J10+'[1]Unıversal 2022'!J10+'[1]Aveon 2022'!J10+'[1]Eurocity 2022'!J10+'[1]Mapfree 2022'!J10+'[1]Neareast 2022'!J10</f>
        <v>0</v>
      </c>
      <c r="K11" s="16">
        <f>'[1]CREDİTWEST 2022'!K10+'[1]KAPİTAL SİGORTA 2022'!K10+'[1]NORTHPRIME SİGORTA LTD 2022'!K10+'[1]ŞEKER SİGORTA LTD.2022'!K10+'[1]GÜVEN SİGORTA LTD.2022'!K10+'[1]AXA 2022'!K10+'[1]ZÜRİH SİGORTA 2022'!K10+'[1]AKFİNANS SİGORTA 2022'!K10+'[1]GROUPAMA SİGORTA LTD 2022'!K10+'[1]SEGURE LTD.2022'!K10+'[1]DAĞLI SİGORTA LTD 2022'!K10+'[1]TÜRK SİGORTA LTD 2022'!K10+'[1]BEY SİGORTA 2022'!K10+'[1]ASCAN SİGORTA LTD 2022'!K10+'[1]GOLD INSURANCE LTD 2022'!K10+'[1]LİMASOL SİGORTA LTD.2022'!K10+'[1]KIBRIS SİGORTA 2022'!K10+'[1]GULF SİGORTA LTD.2022'!K10+'[1]COMMERCİAL SİGORTA LTD.2022'!K10+'[1]TÜRKİYE SİGORTA AŞ.2022'!K10+'[1]ZİRVE SİGORTA 2022'!K10+'[1]CAN SİGORTA LTD 2022'!K10+'[1]ANADOLU SİGORTA A.Ş 2022'!K10+'[1]KIBRIS İKTİSAT SİGORTA 2022'!K10+'[1]TOWER 2022'!K10+'[1]Unıversal 2022'!K10+'[1]Aveon 2022'!K10+'[1]Eurocity 2022'!K10+'[1]Mapfree 2022'!K10+'[1]Neareast 2022'!K10</f>
        <v>-14513.509999999998</v>
      </c>
      <c r="L11" s="16">
        <f>'[1]CREDİTWEST 2022'!L10+'[1]KAPİTAL SİGORTA 2022'!L10+'[1]NORTHPRIME SİGORTA LTD 2022'!L10+'[1]ŞEKER SİGORTA LTD.2022'!L10+'[1]GÜVEN SİGORTA LTD.2022'!L10+'[1]AXA 2022'!L10+'[1]ZÜRİH SİGORTA 2022'!L10+'[1]AKFİNANS SİGORTA 2022'!L10+'[1]GROUPAMA SİGORTA LTD 2022'!L10+'[1]SEGURE LTD.2022'!L10+'[1]DAĞLI SİGORTA LTD 2022'!L10+'[1]TÜRK SİGORTA LTD 2022'!L10+'[1]BEY SİGORTA 2022'!L10+'[1]ASCAN SİGORTA LTD 2022'!L10+'[1]GOLD INSURANCE LTD 2022'!L10+'[1]LİMASOL SİGORTA LTD.2022'!L10+'[1]KIBRIS SİGORTA 2022'!L10+'[1]GULF SİGORTA LTD.2022'!L10+'[1]COMMERCİAL SİGORTA LTD.2022'!L10+'[1]TÜRKİYE SİGORTA AŞ.2022'!L10+'[1]ZİRVE SİGORTA 2022'!L10+'[1]CAN SİGORTA LTD 2022'!L10+'[1]ANADOLU SİGORTA A.Ş 2022'!L10+'[1]KIBRIS İKTİSAT SİGORTA 2022'!L10+'[1]TOWER 2022'!L10+'[1]Unıversal 2022'!L10+'[1]Aveon 2022'!L10+'[1]Eurocity 2022'!L10+'[1]Mapfree 2022'!L10+'[1]Neareast 2022'!L10</f>
        <v>-17868668.149999999</v>
      </c>
      <c r="M11" s="16">
        <f>'[1]CREDİTWEST 2022'!M10+'[1]KAPİTAL SİGORTA 2022'!M10+'[1]NORTHPRIME SİGORTA LTD 2022'!M10+'[1]ŞEKER SİGORTA LTD.2022'!M10+'[1]GÜVEN SİGORTA LTD.2022'!M10+'[1]AXA 2022'!M10+'[1]ZÜRİH SİGORTA 2022'!M10+'[1]AKFİNANS SİGORTA 2022'!M10+'[1]GROUPAMA SİGORTA LTD 2022'!M10+'[1]SEGURE LTD.2022'!M10+'[1]DAĞLI SİGORTA LTD 2022'!M10+'[1]TÜRK SİGORTA LTD 2022'!M10+'[1]BEY SİGORTA 2022'!M10+'[1]ASCAN SİGORTA LTD 2022'!M10+'[1]GOLD INSURANCE LTD 2022'!M10+'[1]LİMASOL SİGORTA LTD.2022'!M10+'[1]KIBRIS SİGORTA 2022'!M10+'[1]GULF SİGORTA LTD.2022'!M10+'[1]COMMERCİAL SİGORTA LTD.2022'!M10+'[1]TÜRKİYE SİGORTA AŞ.2022'!M10+'[1]ZİRVE SİGORTA 2022'!M10+'[1]CAN SİGORTA LTD 2022'!M10+'[1]ANADOLU SİGORTA A.Ş 2022'!M10+'[1]KIBRIS İKTİSAT SİGORTA 2022'!M10+'[1]TOWER 2022'!M10+'[1]Unıversal 2022'!M10+'[1]Aveon 2022'!M10+'[1]Eurocity 2022'!M10+'[1]Mapfree 2022'!M10+'[1]Neareast 2022'!M10</f>
        <v>0</v>
      </c>
      <c r="N11" s="16">
        <f t="shared" si="2"/>
        <v>-17868668.149999999</v>
      </c>
      <c r="O11" s="16">
        <f t="shared" si="2"/>
        <v>-17868668.149999999</v>
      </c>
    </row>
    <row r="12" spans="1:15" x14ac:dyDescent="0.25">
      <c r="A12" s="12"/>
      <c r="B12" s="15"/>
      <c r="C12" s="15" t="s">
        <v>27</v>
      </c>
      <c r="D12" s="16">
        <f>'[1]CREDİTWEST 2022'!D11+'[1]KAPİTAL SİGORTA 2022'!D11+'[1]NORTHPRIME SİGORTA LTD 2022'!D11+'[1]ŞEKER SİGORTA LTD.2022'!D11+'[1]GÜVEN SİGORTA LTD.2022'!D11+'[1]AXA 2022'!D11+'[1]ZÜRİH SİGORTA 2022'!D11+'[1]AKFİNANS SİGORTA 2022'!D11+'[1]GROUPAMA SİGORTA LTD 2022'!D11+'[1]SEGURE LTD.2022'!D11+'[1]DAĞLI SİGORTA LTD 2022'!D11+'[1]TÜRK SİGORTA LTD 2022'!D11+'[1]BEY SİGORTA 2022'!D11+'[1]ASCAN SİGORTA LTD 2022'!D11+'[1]GOLD INSURANCE LTD 2022'!D11+'[1]LİMASOL SİGORTA LTD.2022'!D11+'[1]KIBRIS SİGORTA 2022'!D11+'[1]GULF SİGORTA LTD.2022'!D11+'[1]COMMERCİAL SİGORTA LTD.2022'!D11+'[1]TÜRKİYE SİGORTA AŞ.2022'!D11+'[1]ZİRVE SİGORTA 2022'!D11+'[1]CAN SİGORTA LTD 2022'!D11+'[1]ANADOLU SİGORTA A.Ş 2022'!D11+'[1]KIBRIS İKTİSAT SİGORTA 2022'!D11+'[1]TOWER 2022'!D11+'[1]Unıversal 2022'!D11+'[1]Aveon 2022'!D11+'[1]Eurocity 2022'!D11+'[1]Mapfree 2022'!D11+'[1]Neareast 2022'!D11</f>
        <v>0</v>
      </c>
      <c r="E12" s="16">
        <f>'[1]CREDİTWEST 2022'!E11+'[1]KAPİTAL SİGORTA 2022'!E11+'[1]NORTHPRIME SİGORTA LTD 2022'!E11+'[1]ŞEKER SİGORTA LTD.2022'!E11+'[1]GÜVEN SİGORTA LTD.2022'!E11+'[1]AXA 2022'!E11+'[1]ZÜRİH SİGORTA 2022'!E11+'[1]AKFİNANS SİGORTA 2022'!E11+'[1]GROUPAMA SİGORTA LTD 2022'!E11+'[1]SEGURE LTD.2022'!E11+'[1]DAĞLI SİGORTA LTD 2022'!E11+'[1]TÜRK SİGORTA LTD 2022'!E11+'[1]BEY SİGORTA 2022'!E11+'[1]ASCAN SİGORTA LTD 2022'!E11+'[1]GOLD INSURANCE LTD 2022'!E11+'[1]LİMASOL SİGORTA LTD.2022'!E11+'[1]KIBRIS SİGORTA 2022'!E11+'[1]GULF SİGORTA LTD.2022'!E11+'[1]COMMERCİAL SİGORTA LTD.2022'!E11+'[1]TÜRKİYE SİGORTA AŞ.2022'!E11+'[1]ZİRVE SİGORTA 2022'!E11+'[1]CAN SİGORTA LTD 2022'!E11+'[1]ANADOLU SİGORTA A.Ş 2022'!E11+'[1]KIBRIS İKTİSAT SİGORTA 2022'!E11+'[1]TOWER 2022'!E11+'[1]Unıversal 2022'!E11+'[1]Aveon 2022'!E11+'[1]Eurocity 2022'!E11+'[1]Mapfree 2022'!E11+'[1]Neareast 2022'!E11</f>
        <v>0</v>
      </c>
      <c r="F12" s="16">
        <f>'[1]CREDİTWEST 2022'!F11+'[1]KAPİTAL SİGORTA 2022'!F11+'[1]NORTHPRIME SİGORTA LTD 2022'!F11+'[1]ŞEKER SİGORTA LTD.2022'!F11+'[1]GÜVEN SİGORTA LTD.2022'!F11+'[1]AXA 2022'!F11+'[1]ZÜRİH SİGORTA 2022'!F11+'[1]AKFİNANS SİGORTA 2022'!F11+'[1]GROUPAMA SİGORTA LTD 2022'!F11+'[1]SEGURE LTD.2022'!F11+'[1]DAĞLI SİGORTA LTD 2022'!F11+'[1]TÜRK SİGORTA LTD 2022'!F11+'[1]BEY SİGORTA 2022'!F11+'[1]ASCAN SİGORTA LTD 2022'!F11+'[1]GOLD INSURANCE LTD 2022'!F11+'[1]LİMASOL SİGORTA LTD.2022'!F11+'[1]KIBRIS SİGORTA 2022'!F11+'[1]GULF SİGORTA LTD.2022'!F11+'[1]COMMERCİAL SİGORTA LTD.2022'!F11+'[1]TÜRKİYE SİGORTA AŞ.2022'!F11+'[1]ZİRVE SİGORTA 2022'!F11+'[1]CAN SİGORTA LTD 2022'!F11+'[1]ANADOLU SİGORTA A.Ş 2022'!F11+'[1]KIBRIS İKTİSAT SİGORTA 2022'!F11+'[1]TOWER 2022'!F11+'[1]Unıversal 2022'!F11+'[1]Aveon 2022'!F11+'[1]Eurocity 2022'!F11+'[1]Mapfree 2022'!F11+'[1]Neareast 2022'!F11</f>
        <v>0</v>
      </c>
      <c r="G12" s="16">
        <f>'[1]CREDİTWEST 2022'!G11+'[1]KAPİTAL SİGORTA 2022'!G11+'[1]NORTHPRIME SİGORTA LTD 2022'!G11+'[1]ŞEKER SİGORTA LTD.2022'!G11+'[1]GÜVEN SİGORTA LTD.2022'!G11+'[1]AXA 2022'!G11+'[1]ZÜRİH SİGORTA 2022'!G11+'[1]AKFİNANS SİGORTA 2022'!G11+'[1]GROUPAMA SİGORTA LTD 2022'!G11+'[1]SEGURE LTD.2022'!G11+'[1]DAĞLI SİGORTA LTD 2022'!G11+'[1]TÜRK SİGORTA LTD 2022'!G11+'[1]BEY SİGORTA 2022'!G11+'[1]ASCAN SİGORTA LTD 2022'!G11+'[1]GOLD INSURANCE LTD 2022'!G11+'[1]LİMASOL SİGORTA LTD.2022'!G11+'[1]KIBRIS SİGORTA 2022'!G11+'[1]GULF SİGORTA LTD.2022'!G11+'[1]COMMERCİAL SİGORTA LTD.2022'!G11+'[1]TÜRKİYE SİGORTA AŞ.2022'!G11+'[1]ZİRVE SİGORTA 2022'!G11+'[1]CAN SİGORTA LTD 2022'!G11+'[1]ANADOLU SİGORTA A.Ş 2022'!G11+'[1]KIBRIS İKTİSAT SİGORTA 2022'!G11+'[1]TOWER 2022'!G11+'[1]Unıversal 2022'!G11+'[1]Aveon 2022'!G11+'[1]Eurocity 2022'!G11+'[1]Mapfree 2022'!G11+'[1]Neareast 2022'!G11</f>
        <v>0</v>
      </c>
      <c r="H12" s="16">
        <f>'[1]CREDİTWEST 2022'!H11+'[1]KAPİTAL SİGORTA 2022'!H11+'[1]NORTHPRIME SİGORTA LTD 2022'!H11+'[1]ŞEKER SİGORTA LTD.2022'!H11+'[1]GÜVEN SİGORTA LTD.2022'!H11+'[1]AXA 2022'!H11+'[1]ZÜRİH SİGORTA 2022'!H11+'[1]AKFİNANS SİGORTA 2022'!H11+'[1]GROUPAMA SİGORTA LTD 2022'!H11+'[1]SEGURE LTD.2022'!H11+'[1]DAĞLI SİGORTA LTD 2022'!H11+'[1]TÜRK SİGORTA LTD 2022'!H11+'[1]BEY SİGORTA 2022'!H11+'[1]ASCAN SİGORTA LTD 2022'!H11+'[1]GOLD INSURANCE LTD 2022'!H11+'[1]LİMASOL SİGORTA LTD.2022'!H11+'[1]KIBRIS SİGORTA 2022'!H11+'[1]GULF SİGORTA LTD.2022'!H11+'[1]COMMERCİAL SİGORTA LTD.2022'!H11+'[1]TÜRKİYE SİGORTA AŞ.2022'!H11+'[1]ZİRVE SİGORTA 2022'!H11+'[1]CAN SİGORTA LTD 2022'!H11+'[1]ANADOLU SİGORTA A.Ş 2022'!H11+'[1]KIBRIS İKTİSAT SİGORTA 2022'!H11+'[1]TOWER 2022'!H11+'[1]Unıversal 2022'!H11+'[1]Aveon 2022'!H11+'[1]Eurocity 2022'!H11+'[1]Mapfree 2022'!H11+'[1]Neareast 2022'!H11</f>
        <v>0</v>
      </c>
      <c r="I12" s="16">
        <f>'[1]CREDİTWEST 2022'!I11+'[1]KAPİTAL SİGORTA 2022'!I11+'[1]NORTHPRIME SİGORTA LTD 2022'!I11+'[1]ŞEKER SİGORTA LTD.2022'!I11+'[1]GÜVEN SİGORTA LTD.2022'!I11+'[1]AXA 2022'!I11+'[1]ZÜRİH SİGORTA 2022'!I11+'[1]AKFİNANS SİGORTA 2022'!I11+'[1]GROUPAMA SİGORTA LTD 2022'!I11+'[1]SEGURE LTD.2022'!I11+'[1]DAĞLI SİGORTA LTD 2022'!I11+'[1]TÜRK SİGORTA LTD 2022'!I11+'[1]BEY SİGORTA 2022'!I11+'[1]ASCAN SİGORTA LTD 2022'!I11+'[1]GOLD INSURANCE LTD 2022'!I11+'[1]LİMASOL SİGORTA LTD.2022'!I11+'[1]KIBRIS SİGORTA 2022'!I11+'[1]GULF SİGORTA LTD.2022'!I11+'[1]COMMERCİAL SİGORTA LTD.2022'!I11+'[1]TÜRKİYE SİGORTA AŞ.2022'!I11+'[1]ZİRVE SİGORTA 2022'!I11+'[1]CAN SİGORTA LTD 2022'!I11+'[1]ANADOLU SİGORTA A.Ş 2022'!I11+'[1]KIBRIS İKTİSAT SİGORTA 2022'!I11+'[1]TOWER 2022'!I11+'[1]Unıversal 2022'!I11+'[1]Aveon 2022'!I11+'[1]Eurocity 2022'!I11+'[1]Mapfree 2022'!I11+'[1]Neareast 2022'!I11</f>
        <v>0</v>
      </c>
      <c r="J12" s="16">
        <f>'[1]CREDİTWEST 2022'!J11+'[1]KAPİTAL SİGORTA 2022'!J11+'[1]NORTHPRIME SİGORTA LTD 2022'!J11+'[1]ŞEKER SİGORTA LTD.2022'!J11+'[1]GÜVEN SİGORTA LTD.2022'!J11+'[1]AXA 2022'!J11+'[1]ZÜRİH SİGORTA 2022'!J11+'[1]AKFİNANS SİGORTA 2022'!J11+'[1]GROUPAMA SİGORTA LTD 2022'!J11+'[1]SEGURE LTD.2022'!J11+'[1]DAĞLI SİGORTA LTD 2022'!J11+'[1]TÜRK SİGORTA LTD 2022'!J11+'[1]BEY SİGORTA 2022'!J11+'[1]ASCAN SİGORTA LTD 2022'!J11+'[1]GOLD INSURANCE LTD 2022'!J11+'[1]LİMASOL SİGORTA LTD.2022'!J11+'[1]KIBRIS SİGORTA 2022'!J11+'[1]GULF SİGORTA LTD.2022'!J11+'[1]COMMERCİAL SİGORTA LTD.2022'!J11+'[1]TÜRKİYE SİGORTA AŞ.2022'!J11+'[1]ZİRVE SİGORTA 2022'!J11+'[1]CAN SİGORTA LTD 2022'!J11+'[1]ANADOLU SİGORTA A.Ş 2022'!J11+'[1]KIBRIS İKTİSAT SİGORTA 2022'!J11+'[1]TOWER 2022'!J11+'[1]Unıversal 2022'!J11+'[1]Aveon 2022'!J11+'[1]Eurocity 2022'!J11+'[1]Mapfree 2022'!J11+'[1]Neareast 2022'!J11</f>
        <v>0</v>
      </c>
      <c r="K12" s="16">
        <f>'[1]CREDİTWEST 2022'!K11+'[1]KAPİTAL SİGORTA 2022'!K11+'[1]NORTHPRIME SİGORTA LTD 2022'!K11+'[1]ŞEKER SİGORTA LTD.2022'!K11+'[1]GÜVEN SİGORTA LTD.2022'!K11+'[1]AXA 2022'!K11+'[1]ZÜRİH SİGORTA 2022'!K11+'[1]AKFİNANS SİGORTA 2022'!K11+'[1]GROUPAMA SİGORTA LTD 2022'!K11+'[1]SEGURE LTD.2022'!K11+'[1]DAĞLI SİGORTA LTD 2022'!K11+'[1]TÜRK SİGORTA LTD 2022'!K11+'[1]BEY SİGORTA 2022'!K11+'[1]ASCAN SİGORTA LTD 2022'!K11+'[1]GOLD INSURANCE LTD 2022'!K11+'[1]LİMASOL SİGORTA LTD.2022'!K11+'[1]KIBRIS SİGORTA 2022'!K11+'[1]GULF SİGORTA LTD.2022'!K11+'[1]COMMERCİAL SİGORTA LTD.2022'!K11+'[1]TÜRKİYE SİGORTA AŞ.2022'!K11+'[1]ZİRVE SİGORTA 2022'!K11+'[1]CAN SİGORTA LTD 2022'!K11+'[1]ANADOLU SİGORTA A.Ş 2022'!K11+'[1]KIBRIS İKTİSAT SİGORTA 2022'!K11+'[1]TOWER 2022'!K11+'[1]Unıversal 2022'!K11+'[1]Aveon 2022'!K11+'[1]Eurocity 2022'!K11+'[1]Mapfree 2022'!K11+'[1]Neareast 2022'!K11</f>
        <v>0</v>
      </c>
      <c r="L12" s="16">
        <f>'[1]CREDİTWEST 2022'!L11+'[1]KAPİTAL SİGORTA 2022'!L11+'[1]NORTHPRIME SİGORTA LTD 2022'!L11+'[1]ŞEKER SİGORTA LTD.2022'!L11+'[1]GÜVEN SİGORTA LTD.2022'!L11+'[1]AXA 2022'!L11+'[1]ZÜRİH SİGORTA 2022'!L11+'[1]AKFİNANS SİGORTA 2022'!L11+'[1]GROUPAMA SİGORTA LTD 2022'!L11+'[1]SEGURE LTD.2022'!L11+'[1]DAĞLI SİGORTA LTD 2022'!L11+'[1]TÜRK SİGORTA LTD 2022'!L11+'[1]BEY SİGORTA 2022'!L11+'[1]ASCAN SİGORTA LTD 2022'!L11+'[1]GOLD INSURANCE LTD 2022'!L11+'[1]LİMASOL SİGORTA LTD.2022'!L11+'[1]KIBRIS SİGORTA 2022'!L11+'[1]GULF SİGORTA LTD.2022'!L11+'[1]COMMERCİAL SİGORTA LTD.2022'!L11+'[1]TÜRKİYE SİGORTA AŞ.2022'!L11+'[1]ZİRVE SİGORTA 2022'!L11+'[1]CAN SİGORTA LTD 2022'!L11+'[1]ANADOLU SİGORTA A.Ş 2022'!L11+'[1]KIBRIS İKTİSAT SİGORTA 2022'!L11+'[1]TOWER 2022'!L11+'[1]Unıversal 2022'!L11+'[1]Aveon 2022'!L11+'[1]Eurocity 2022'!L11+'[1]Mapfree 2022'!L11+'[1]Neareast 2022'!L11</f>
        <v>0</v>
      </c>
      <c r="M12" s="16">
        <f>'[1]CREDİTWEST 2022'!M11+'[1]KAPİTAL SİGORTA 2022'!M11+'[1]NORTHPRIME SİGORTA LTD 2022'!M11+'[1]ŞEKER SİGORTA LTD.2022'!M11+'[1]GÜVEN SİGORTA LTD.2022'!M11+'[1]AXA 2022'!M11+'[1]ZÜRİH SİGORTA 2022'!M11+'[1]AKFİNANS SİGORTA 2022'!M11+'[1]GROUPAMA SİGORTA LTD 2022'!M11+'[1]SEGURE LTD.2022'!M11+'[1]DAĞLI SİGORTA LTD 2022'!M11+'[1]TÜRK SİGORTA LTD 2022'!M11+'[1]BEY SİGORTA 2022'!M11+'[1]ASCAN SİGORTA LTD 2022'!M11+'[1]GOLD INSURANCE LTD 2022'!M11+'[1]LİMASOL SİGORTA LTD.2022'!M11+'[1]KIBRIS SİGORTA 2022'!M11+'[1]GULF SİGORTA LTD.2022'!M11+'[1]COMMERCİAL SİGORTA LTD.2022'!M11+'[1]TÜRKİYE SİGORTA AŞ.2022'!M11+'[1]ZİRVE SİGORTA 2022'!M11+'[1]CAN SİGORTA LTD 2022'!M11+'[1]ANADOLU SİGORTA A.Ş 2022'!M11+'[1]KIBRIS İKTİSAT SİGORTA 2022'!M11+'[1]TOWER 2022'!M11+'[1]Unıversal 2022'!M11+'[1]Aveon 2022'!M11+'[1]Eurocity 2022'!M11+'[1]Mapfree 2022'!M11+'[1]Neareast 2022'!M11</f>
        <v>0</v>
      </c>
      <c r="N12" s="17">
        <f t="shared" si="2"/>
        <v>0</v>
      </c>
      <c r="O12" s="17">
        <f t="shared" si="2"/>
        <v>0</v>
      </c>
    </row>
    <row r="13" spans="1:15" x14ac:dyDescent="0.25">
      <c r="A13" s="12"/>
      <c r="B13" s="15"/>
      <c r="C13" s="15" t="s">
        <v>28</v>
      </c>
      <c r="D13" s="16">
        <f>'[1]CREDİTWEST 2022'!D12+'[1]KAPİTAL SİGORTA 2022'!D12+'[1]NORTHPRIME SİGORTA LTD 2022'!D12+'[1]ŞEKER SİGORTA LTD.2022'!D12+'[1]GÜVEN SİGORTA LTD.2022'!D12+'[1]AXA 2022'!D12+'[1]ZÜRİH SİGORTA 2022'!D12+'[1]AKFİNANS SİGORTA 2022'!D12+'[1]GROUPAMA SİGORTA LTD 2022'!D12+'[1]SEGURE LTD.2022'!D12+'[1]DAĞLI SİGORTA LTD 2022'!D12+'[1]TÜRK SİGORTA LTD 2022'!D12+'[1]BEY SİGORTA 2022'!D12+'[1]ASCAN SİGORTA LTD 2022'!D12+'[1]GOLD INSURANCE LTD 2022'!D12+'[1]LİMASOL SİGORTA LTD.2022'!D12+'[1]KIBRIS SİGORTA 2022'!D12+'[1]GULF SİGORTA LTD.2022'!D12+'[1]COMMERCİAL SİGORTA LTD.2022'!D12+'[1]TÜRKİYE SİGORTA AŞ.2022'!D12+'[1]ZİRVE SİGORTA 2022'!D12+'[1]CAN SİGORTA LTD 2022'!D12+'[1]ANADOLU SİGORTA A.Ş 2022'!D12+'[1]KIBRIS İKTİSAT SİGORTA 2022'!D12+'[1]TOWER 2022'!D12+'[1]Unıversal 2022'!D12+'[1]Aveon 2022'!D12+'[1]Eurocity 2022'!D12+'[1]Mapfree 2022'!D12+'[1]Neareast 2022'!D12</f>
        <v>0</v>
      </c>
      <c r="E13" s="16">
        <f>'[1]CREDİTWEST 2022'!E12+'[1]KAPİTAL SİGORTA 2022'!E12+'[1]NORTHPRIME SİGORTA LTD 2022'!E12+'[1]ŞEKER SİGORTA LTD.2022'!E12+'[1]GÜVEN SİGORTA LTD.2022'!E12+'[1]AXA 2022'!E12+'[1]ZÜRİH SİGORTA 2022'!E12+'[1]AKFİNANS SİGORTA 2022'!E12+'[1]GROUPAMA SİGORTA LTD 2022'!E12+'[1]SEGURE LTD.2022'!E12+'[1]DAĞLI SİGORTA LTD 2022'!E12+'[1]TÜRK SİGORTA LTD 2022'!E12+'[1]BEY SİGORTA 2022'!E12+'[1]ASCAN SİGORTA LTD 2022'!E12+'[1]GOLD INSURANCE LTD 2022'!E12+'[1]LİMASOL SİGORTA LTD.2022'!E12+'[1]KIBRIS SİGORTA 2022'!E12+'[1]GULF SİGORTA LTD.2022'!E12+'[1]COMMERCİAL SİGORTA LTD.2022'!E12+'[1]TÜRKİYE SİGORTA AŞ.2022'!E12+'[1]ZİRVE SİGORTA 2022'!E12+'[1]CAN SİGORTA LTD 2022'!E12+'[1]ANADOLU SİGORTA A.Ş 2022'!E12+'[1]KIBRIS İKTİSAT SİGORTA 2022'!E12+'[1]TOWER 2022'!E12+'[1]Unıversal 2022'!E12+'[1]Aveon 2022'!E12+'[1]Eurocity 2022'!E12+'[1]Mapfree 2022'!E12+'[1]Neareast 2022'!E12</f>
        <v>0</v>
      </c>
      <c r="F13" s="16">
        <f>'[1]CREDİTWEST 2022'!F12+'[1]KAPİTAL SİGORTA 2022'!F12+'[1]NORTHPRIME SİGORTA LTD 2022'!F12+'[1]ŞEKER SİGORTA LTD.2022'!F12+'[1]GÜVEN SİGORTA LTD.2022'!F12+'[1]AXA 2022'!F12+'[1]ZÜRİH SİGORTA 2022'!F12+'[1]AKFİNANS SİGORTA 2022'!F12+'[1]GROUPAMA SİGORTA LTD 2022'!F12+'[1]SEGURE LTD.2022'!F12+'[1]DAĞLI SİGORTA LTD 2022'!F12+'[1]TÜRK SİGORTA LTD 2022'!F12+'[1]BEY SİGORTA 2022'!F12+'[1]ASCAN SİGORTA LTD 2022'!F12+'[1]GOLD INSURANCE LTD 2022'!F12+'[1]LİMASOL SİGORTA LTD.2022'!F12+'[1]KIBRIS SİGORTA 2022'!F12+'[1]GULF SİGORTA LTD.2022'!F12+'[1]COMMERCİAL SİGORTA LTD.2022'!F12+'[1]TÜRKİYE SİGORTA AŞ.2022'!F12+'[1]ZİRVE SİGORTA 2022'!F12+'[1]CAN SİGORTA LTD 2022'!F12+'[1]ANADOLU SİGORTA A.Ş 2022'!F12+'[1]KIBRIS İKTİSAT SİGORTA 2022'!F12+'[1]TOWER 2022'!F12+'[1]Unıversal 2022'!F12+'[1]Aveon 2022'!F12+'[1]Eurocity 2022'!F12+'[1]Mapfree 2022'!F12+'[1]Neareast 2022'!F12</f>
        <v>0</v>
      </c>
      <c r="G13" s="16">
        <f>'[1]CREDİTWEST 2022'!G12+'[1]KAPİTAL SİGORTA 2022'!G12+'[1]NORTHPRIME SİGORTA LTD 2022'!G12+'[1]ŞEKER SİGORTA LTD.2022'!G12+'[1]GÜVEN SİGORTA LTD.2022'!G12+'[1]AXA 2022'!G12+'[1]ZÜRİH SİGORTA 2022'!G12+'[1]AKFİNANS SİGORTA 2022'!G12+'[1]GROUPAMA SİGORTA LTD 2022'!G12+'[1]SEGURE LTD.2022'!G12+'[1]DAĞLI SİGORTA LTD 2022'!G12+'[1]TÜRK SİGORTA LTD 2022'!G12+'[1]BEY SİGORTA 2022'!G12+'[1]ASCAN SİGORTA LTD 2022'!G12+'[1]GOLD INSURANCE LTD 2022'!G12+'[1]LİMASOL SİGORTA LTD.2022'!G12+'[1]KIBRIS SİGORTA 2022'!G12+'[1]GULF SİGORTA LTD.2022'!G12+'[1]COMMERCİAL SİGORTA LTD.2022'!G12+'[1]TÜRKİYE SİGORTA AŞ.2022'!G12+'[1]ZİRVE SİGORTA 2022'!G12+'[1]CAN SİGORTA LTD 2022'!G12+'[1]ANADOLU SİGORTA A.Ş 2022'!G12+'[1]KIBRIS İKTİSAT SİGORTA 2022'!G12+'[1]TOWER 2022'!G12+'[1]Unıversal 2022'!G12+'[1]Aveon 2022'!G12+'[1]Eurocity 2022'!G12+'[1]Mapfree 2022'!G12+'[1]Neareast 2022'!G12</f>
        <v>0</v>
      </c>
      <c r="H13" s="16">
        <f>'[1]CREDİTWEST 2022'!H12+'[1]KAPİTAL SİGORTA 2022'!H12+'[1]NORTHPRIME SİGORTA LTD 2022'!H12+'[1]ŞEKER SİGORTA LTD.2022'!H12+'[1]GÜVEN SİGORTA LTD.2022'!H12+'[1]AXA 2022'!H12+'[1]ZÜRİH SİGORTA 2022'!H12+'[1]AKFİNANS SİGORTA 2022'!H12+'[1]GROUPAMA SİGORTA LTD 2022'!H12+'[1]SEGURE LTD.2022'!H12+'[1]DAĞLI SİGORTA LTD 2022'!H12+'[1]TÜRK SİGORTA LTD 2022'!H12+'[1]BEY SİGORTA 2022'!H12+'[1]ASCAN SİGORTA LTD 2022'!H12+'[1]GOLD INSURANCE LTD 2022'!H12+'[1]LİMASOL SİGORTA LTD.2022'!H12+'[1]KIBRIS SİGORTA 2022'!H12+'[1]GULF SİGORTA LTD.2022'!H12+'[1]COMMERCİAL SİGORTA LTD.2022'!H12+'[1]TÜRKİYE SİGORTA AŞ.2022'!H12+'[1]ZİRVE SİGORTA 2022'!H12+'[1]CAN SİGORTA LTD 2022'!H12+'[1]ANADOLU SİGORTA A.Ş 2022'!H12+'[1]KIBRIS İKTİSAT SİGORTA 2022'!H12+'[1]TOWER 2022'!H12+'[1]Unıversal 2022'!H12+'[1]Aveon 2022'!H12+'[1]Eurocity 2022'!H12+'[1]Mapfree 2022'!H12+'[1]Neareast 2022'!H12</f>
        <v>0</v>
      </c>
      <c r="I13" s="16">
        <f>'[1]CREDİTWEST 2022'!I12+'[1]KAPİTAL SİGORTA 2022'!I12+'[1]NORTHPRIME SİGORTA LTD 2022'!I12+'[1]ŞEKER SİGORTA LTD.2022'!I12+'[1]GÜVEN SİGORTA LTD.2022'!I12+'[1]AXA 2022'!I12+'[1]ZÜRİH SİGORTA 2022'!I12+'[1]AKFİNANS SİGORTA 2022'!I12+'[1]GROUPAMA SİGORTA LTD 2022'!I12+'[1]SEGURE LTD.2022'!I12+'[1]DAĞLI SİGORTA LTD 2022'!I12+'[1]TÜRK SİGORTA LTD 2022'!I12+'[1]BEY SİGORTA 2022'!I12+'[1]ASCAN SİGORTA LTD 2022'!I12+'[1]GOLD INSURANCE LTD 2022'!I12+'[1]LİMASOL SİGORTA LTD.2022'!I12+'[1]KIBRIS SİGORTA 2022'!I12+'[1]GULF SİGORTA LTD.2022'!I12+'[1]COMMERCİAL SİGORTA LTD.2022'!I12+'[1]TÜRKİYE SİGORTA AŞ.2022'!I12+'[1]ZİRVE SİGORTA 2022'!I12+'[1]CAN SİGORTA LTD 2022'!I12+'[1]ANADOLU SİGORTA A.Ş 2022'!I12+'[1]KIBRIS İKTİSAT SİGORTA 2022'!I12+'[1]TOWER 2022'!I12+'[1]Unıversal 2022'!I12+'[1]Aveon 2022'!I12+'[1]Eurocity 2022'!I12+'[1]Mapfree 2022'!I12+'[1]Neareast 2022'!I12</f>
        <v>0</v>
      </c>
      <c r="J13" s="16">
        <f>'[1]CREDİTWEST 2022'!J12+'[1]KAPİTAL SİGORTA 2022'!J12+'[1]NORTHPRIME SİGORTA LTD 2022'!J12+'[1]ŞEKER SİGORTA LTD.2022'!J12+'[1]GÜVEN SİGORTA LTD.2022'!J12+'[1]AXA 2022'!J12+'[1]ZÜRİH SİGORTA 2022'!J12+'[1]AKFİNANS SİGORTA 2022'!J12+'[1]GROUPAMA SİGORTA LTD 2022'!J12+'[1]SEGURE LTD.2022'!J12+'[1]DAĞLI SİGORTA LTD 2022'!J12+'[1]TÜRK SİGORTA LTD 2022'!J12+'[1]BEY SİGORTA 2022'!J12+'[1]ASCAN SİGORTA LTD 2022'!J12+'[1]GOLD INSURANCE LTD 2022'!J12+'[1]LİMASOL SİGORTA LTD.2022'!J12+'[1]KIBRIS SİGORTA 2022'!J12+'[1]GULF SİGORTA LTD.2022'!J12+'[1]COMMERCİAL SİGORTA LTD.2022'!J12+'[1]TÜRKİYE SİGORTA AŞ.2022'!J12+'[1]ZİRVE SİGORTA 2022'!J12+'[1]CAN SİGORTA LTD 2022'!J12+'[1]ANADOLU SİGORTA A.Ş 2022'!J12+'[1]KIBRIS İKTİSAT SİGORTA 2022'!J12+'[1]TOWER 2022'!J12+'[1]Unıversal 2022'!J12+'[1]Aveon 2022'!J12+'[1]Eurocity 2022'!J12+'[1]Mapfree 2022'!J12+'[1]Neareast 2022'!J12</f>
        <v>0</v>
      </c>
      <c r="K13" s="16">
        <f>'[1]CREDİTWEST 2022'!K12+'[1]KAPİTAL SİGORTA 2022'!K12+'[1]NORTHPRIME SİGORTA LTD 2022'!K12+'[1]ŞEKER SİGORTA LTD.2022'!K12+'[1]GÜVEN SİGORTA LTD.2022'!K12+'[1]AXA 2022'!K12+'[1]ZÜRİH SİGORTA 2022'!K12+'[1]AKFİNANS SİGORTA 2022'!K12+'[1]GROUPAMA SİGORTA LTD 2022'!K12+'[1]SEGURE LTD.2022'!K12+'[1]DAĞLI SİGORTA LTD 2022'!K12+'[1]TÜRK SİGORTA LTD 2022'!K12+'[1]BEY SİGORTA 2022'!K12+'[1]ASCAN SİGORTA LTD 2022'!K12+'[1]GOLD INSURANCE LTD 2022'!K12+'[1]LİMASOL SİGORTA LTD.2022'!K12+'[1]KIBRIS SİGORTA 2022'!K12+'[1]GULF SİGORTA LTD.2022'!K12+'[1]COMMERCİAL SİGORTA LTD.2022'!K12+'[1]TÜRKİYE SİGORTA AŞ.2022'!K12+'[1]ZİRVE SİGORTA 2022'!K12+'[1]CAN SİGORTA LTD 2022'!K12+'[1]ANADOLU SİGORTA A.Ş 2022'!K12+'[1]KIBRIS İKTİSAT SİGORTA 2022'!K12+'[1]TOWER 2022'!K12+'[1]Unıversal 2022'!K12+'[1]Aveon 2022'!K12+'[1]Eurocity 2022'!K12+'[1]Mapfree 2022'!K12+'[1]Neareast 2022'!K12</f>
        <v>0</v>
      </c>
      <c r="L13" s="16">
        <f>'[1]CREDİTWEST 2022'!L12+'[1]KAPİTAL SİGORTA 2022'!L12+'[1]NORTHPRIME SİGORTA LTD 2022'!L12+'[1]ŞEKER SİGORTA LTD.2022'!L12+'[1]GÜVEN SİGORTA LTD.2022'!L12+'[1]AXA 2022'!L12+'[1]ZÜRİH SİGORTA 2022'!L12+'[1]AKFİNANS SİGORTA 2022'!L12+'[1]GROUPAMA SİGORTA LTD 2022'!L12+'[1]SEGURE LTD.2022'!L12+'[1]DAĞLI SİGORTA LTD 2022'!L12+'[1]TÜRK SİGORTA LTD 2022'!L12+'[1]BEY SİGORTA 2022'!L12+'[1]ASCAN SİGORTA LTD 2022'!L12+'[1]GOLD INSURANCE LTD 2022'!L12+'[1]LİMASOL SİGORTA LTD.2022'!L12+'[1]KIBRIS SİGORTA 2022'!L12+'[1]GULF SİGORTA LTD.2022'!L12+'[1]COMMERCİAL SİGORTA LTD.2022'!L12+'[1]TÜRKİYE SİGORTA AŞ.2022'!L12+'[1]ZİRVE SİGORTA 2022'!L12+'[1]CAN SİGORTA LTD 2022'!L12+'[1]ANADOLU SİGORTA A.Ş 2022'!L12+'[1]KIBRIS İKTİSAT SİGORTA 2022'!L12+'[1]TOWER 2022'!L12+'[1]Unıversal 2022'!L12+'[1]Aveon 2022'!L12+'[1]Eurocity 2022'!L12+'[1]Mapfree 2022'!L12+'[1]Neareast 2022'!L12</f>
        <v>0</v>
      </c>
      <c r="M13" s="16">
        <f>'[1]CREDİTWEST 2022'!M12+'[1]KAPİTAL SİGORTA 2022'!M12+'[1]NORTHPRIME SİGORTA LTD 2022'!M12+'[1]ŞEKER SİGORTA LTD.2022'!M12+'[1]GÜVEN SİGORTA LTD.2022'!M12+'[1]AXA 2022'!M12+'[1]ZÜRİH SİGORTA 2022'!M12+'[1]AKFİNANS SİGORTA 2022'!M12+'[1]GROUPAMA SİGORTA LTD 2022'!M12+'[1]SEGURE LTD.2022'!M12+'[1]DAĞLI SİGORTA LTD 2022'!M12+'[1]TÜRK SİGORTA LTD 2022'!M12+'[1]BEY SİGORTA 2022'!M12+'[1]ASCAN SİGORTA LTD 2022'!M12+'[1]GOLD INSURANCE LTD 2022'!M12+'[1]LİMASOL SİGORTA LTD.2022'!M12+'[1]KIBRIS SİGORTA 2022'!M12+'[1]GULF SİGORTA LTD.2022'!M12+'[1]COMMERCİAL SİGORTA LTD.2022'!M12+'[1]TÜRKİYE SİGORTA AŞ.2022'!M12+'[1]ZİRVE SİGORTA 2022'!M12+'[1]CAN SİGORTA LTD 2022'!M12+'[1]ANADOLU SİGORTA A.Ş 2022'!M12+'[1]KIBRIS İKTİSAT SİGORTA 2022'!M12+'[1]TOWER 2022'!M12+'[1]Unıversal 2022'!M12+'[1]Aveon 2022'!M12+'[1]Eurocity 2022'!M12+'[1]Mapfree 2022'!M12+'[1]Neareast 2022'!M12</f>
        <v>0</v>
      </c>
      <c r="N13" s="17">
        <f t="shared" si="2"/>
        <v>0</v>
      </c>
      <c r="O13" s="17">
        <f t="shared" si="2"/>
        <v>0</v>
      </c>
    </row>
    <row r="14" spans="1:15" x14ac:dyDescent="0.25">
      <c r="A14" s="12"/>
      <c r="B14" s="15"/>
      <c r="C14" s="15" t="s">
        <v>29</v>
      </c>
      <c r="D14" s="16">
        <f>'[1]CREDİTWEST 2022'!D13+'[1]KAPİTAL SİGORTA 2022'!D13+'[1]NORTHPRIME SİGORTA LTD 2022'!D13+'[1]ŞEKER SİGORTA LTD.2022'!D13+'[1]GÜVEN SİGORTA LTD.2022'!D13+'[1]AXA 2022'!D13+'[1]ZÜRİH SİGORTA 2022'!D13+'[1]AKFİNANS SİGORTA 2022'!D13+'[1]GROUPAMA SİGORTA LTD 2022'!D13+'[1]SEGURE LTD.2022'!D13+'[1]DAĞLI SİGORTA LTD 2022'!D13+'[1]TÜRK SİGORTA LTD 2022'!D13+'[1]BEY SİGORTA 2022'!D13+'[1]ASCAN SİGORTA LTD 2022'!D13+'[1]GOLD INSURANCE LTD 2022'!D13+'[1]LİMASOL SİGORTA LTD.2022'!D13+'[1]KIBRIS SİGORTA 2022'!D13+'[1]GULF SİGORTA LTD.2022'!D13+'[1]COMMERCİAL SİGORTA LTD.2022'!D13+'[1]TÜRKİYE SİGORTA AŞ.2022'!D13+'[1]ZİRVE SİGORTA 2022'!D13+'[1]CAN SİGORTA LTD 2022'!D13+'[1]ANADOLU SİGORTA A.Ş 2022'!D13+'[1]KIBRIS İKTİSAT SİGORTA 2022'!D13+'[1]TOWER 2022'!D13+'[1]Unıversal 2022'!D13+'[1]Aveon 2022'!D13+'[1]Eurocity 2022'!D13+'[1]Mapfree 2022'!D13+'[1]Neareast 2022'!D13</f>
        <v>-584260.54</v>
      </c>
      <c r="E14" s="16">
        <f>'[1]CREDİTWEST 2022'!E13+'[1]KAPİTAL SİGORTA 2022'!E13+'[1]NORTHPRIME SİGORTA LTD 2022'!E13+'[1]ŞEKER SİGORTA LTD.2022'!E13+'[1]GÜVEN SİGORTA LTD.2022'!E13+'[1]AXA 2022'!E13+'[1]ZÜRİH SİGORTA 2022'!E13+'[1]AKFİNANS SİGORTA 2022'!E13+'[1]GROUPAMA SİGORTA LTD 2022'!E13+'[1]SEGURE LTD.2022'!E13+'[1]DAĞLI SİGORTA LTD 2022'!E13+'[1]TÜRK SİGORTA LTD 2022'!E13+'[1]BEY SİGORTA 2022'!E13+'[1]ASCAN SİGORTA LTD 2022'!E13+'[1]GOLD INSURANCE LTD 2022'!E13+'[1]LİMASOL SİGORTA LTD.2022'!E13+'[1]KIBRIS SİGORTA 2022'!E13+'[1]GULF SİGORTA LTD.2022'!E13+'[1]COMMERCİAL SİGORTA LTD.2022'!E13+'[1]TÜRKİYE SİGORTA AŞ.2022'!E13+'[1]ZİRVE SİGORTA 2022'!E13+'[1]CAN SİGORTA LTD 2022'!E13+'[1]ANADOLU SİGORTA A.Ş 2022'!E13+'[1]KIBRIS İKTİSAT SİGORTA 2022'!E13+'[1]TOWER 2022'!E13+'[1]Unıversal 2022'!E13+'[1]Aveon 2022'!E13+'[1]Eurocity 2022'!E13+'[1]Mapfree 2022'!E13+'[1]Neareast 2022'!E13</f>
        <v>-2072.6200000000008</v>
      </c>
      <c r="F14" s="16">
        <f>'[1]CREDİTWEST 2022'!F13+'[1]KAPİTAL SİGORTA 2022'!F13+'[1]NORTHPRIME SİGORTA LTD 2022'!F13+'[1]ŞEKER SİGORTA LTD.2022'!F13+'[1]GÜVEN SİGORTA LTD.2022'!F13+'[1]AXA 2022'!F13+'[1]ZÜRİH SİGORTA 2022'!F13+'[1]AKFİNANS SİGORTA 2022'!F13+'[1]GROUPAMA SİGORTA LTD 2022'!F13+'[1]SEGURE LTD.2022'!F13+'[1]DAĞLI SİGORTA LTD 2022'!F13+'[1]TÜRK SİGORTA LTD 2022'!F13+'[1]BEY SİGORTA 2022'!F13+'[1]ASCAN SİGORTA LTD 2022'!F13+'[1]GOLD INSURANCE LTD 2022'!F13+'[1]LİMASOL SİGORTA LTD.2022'!F13+'[1]KIBRIS SİGORTA 2022'!F13+'[1]GULF SİGORTA LTD.2022'!F13+'[1]COMMERCİAL SİGORTA LTD.2022'!F13+'[1]TÜRKİYE SİGORTA AŞ.2022'!F13+'[1]ZİRVE SİGORTA 2022'!F13+'[1]CAN SİGORTA LTD 2022'!F13+'[1]ANADOLU SİGORTA A.Ş 2022'!F13+'[1]KIBRIS İKTİSAT SİGORTA 2022'!F13+'[1]TOWER 2022'!F13+'[1]Unıversal 2022'!F13+'[1]Aveon 2022'!F13+'[1]Eurocity 2022'!F13+'[1]Mapfree 2022'!F13+'[1]Neareast 2022'!F13</f>
        <v>-8567200</v>
      </c>
      <c r="G14" s="16">
        <f>'[1]CREDİTWEST 2022'!G13+'[1]KAPİTAL SİGORTA 2022'!G13+'[1]NORTHPRIME SİGORTA LTD 2022'!G13+'[1]ŞEKER SİGORTA LTD.2022'!G13+'[1]GÜVEN SİGORTA LTD.2022'!G13+'[1]AXA 2022'!G13+'[1]ZÜRİH SİGORTA 2022'!G13+'[1]AKFİNANS SİGORTA 2022'!G13+'[1]GROUPAMA SİGORTA LTD 2022'!G13+'[1]SEGURE LTD.2022'!G13+'[1]DAĞLI SİGORTA LTD 2022'!G13+'[1]TÜRK SİGORTA LTD 2022'!G13+'[1]BEY SİGORTA 2022'!G13+'[1]ASCAN SİGORTA LTD 2022'!G13+'[1]GOLD INSURANCE LTD 2022'!G13+'[1]LİMASOL SİGORTA LTD.2022'!G13+'[1]KIBRIS SİGORTA 2022'!G13+'[1]GULF SİGORTA LTD.2022'!G13+'[1]COMMERCİAL SİGORTA LTD.2022'!G13+'[1]TÜRKİYE SİGORTA AŞ.2022'!G13+'[1]ZİRVE SİGORTA 2022'!G13+'[1]CAN SİGORTA LTD 2022'!G13+'[1]ANADOLU SİGORTA A.Ş 2022'!G13+'[1]KIBRIS İKTİSAT SİGORTA 2022'!G13+'[1]TOWER 2022'!G13+'[1]Unıversal 2022'!G13+'[1]Aveon 2022'!G13+'[1]Eurocity 2022'!G13+'[1]Mapfree 2022'!G13+'[1]Neareast 2022'!G13</f>
        <v>-926518.17</v>
      </c>
      <c r="H14" s="16">
        <f>'[1]CREDİTWEST 2022'!H13+'[1]KAPİTAL SİGORTA 2022'!H13+'[1]NORTHPRIME SİGORTA LTD 2022'!H13+'[1]ŞEKER SİGORTA LTD.2022'!H13+'[1]GÜVEN SİGORTA LTD.2022'!H13+'[1]AXA 2022'!H13+'[1]ZÜRİH SİGORTA 2022'!H13+'[1]AKFİNANS SİGORTA 2022'!H13+'[1]GROUPAMA SİGORTA LTD 2022'!H13+'[1]SEGURE LTD.2022'!H13+'[1]DAĞLI SİGORTA LTD 2022'!H13+'[1]TÜRK SİGORTA LTD 2022'!H13+'[1]BEY SİGORTA 2022'!H13+'[1]ASCAN SİGORTA LTD 2022'!H13+'[1]GOLD INSURANCE LTD 2022'!H13+'[1]LİMASOL SİGORTA LTD.2022'!H13+'[1]KIBRIS SİGORTA 2022'!H13+'[1]GULF SİGORTA LTD.2022'!H13+'[1]COMMERCİAL SİGORTA LTD.2022'!H13+'[1]TÜRKİYE SİGORTA AŞ.2022'!H13+'[1]ZİRVE SİGORTA 2022'!H13+'[1]CAN SİGORTA LTD 2022'!H13+'[1]ANADOLU SİGORTA A.Ş 2022'!H13+'[1]KIBRIS İKTİSAT SİGORTA 2022'!H13+'[1]TOWER 2022'!H13+'[1]Unıversal 2022'!H13+'[1]Aveon 2022'!H13+'[1]Eurocity 2022'!H13+'[1]Mapfree 2022'!H13+'[1]Neareast 2022'!H13</f>
        <v>-37227.26</v>
      </c>
      <c r="I14" s="16">
        <f>'[1]CREDİTWEST 2022'!I13+'[1]KAPİTAL SİGORTA 2022'!I13+'[1]NORTHPRIME SİGORTA LTD 2022'!I13+'[1]ŞEKER SİGORTA LTD.2022'!I13+'[1]GÜVEN SİGORTA LTD.2022'!I13+'[1]AXA 2022'!I13+'[1]ZÜRİH SİGORTA 2022'!I13+'[1]AKFİNANS SİGORTA 2022'!I13+'[1]GROUPAMA SİGORTA LTD 2022'!I13+'[1]SEGURE LTD.2022'!I13+'[1]DAĞLI SİGORTA LTD 2022'!I13+'[1]TÜRK SİGORTA LTD 2022'!I13+'[1]BEY SİGORTA 2022'!I13+'[1]ASCAN SİGORTA LTD 2022'!I13+'[1]GOLD INSURANCE LTD 2022'!I13+'[1]LİMASOL SİGORTA LTD.2022'!I13+'[1]KIBRIS SİGORTA 2022'!I13+'[1]GULF SİGORTA LTD.2022'!I13+'[1]COMMERCİAL SİGORTA LTD.2022'!I13+'[1]TÜRKİYE SİGORTA AŞ.2022'!I13+'[1]ZİRVE SİGORTA 2022'!I13+'[1]CAN SİGORTA LTD 2022'!I13+'[1]ANADOLU SİGORTA A.Ş 2022'!I13+'[1]KIBRIS İKTİSAT SİGORTA 2022'!I13+'[1]TOWER 2022'!I13+'[1]Unıversal 2022'!I13+'[1]Aveon 2022'!I13+'[1]Eurocity 2022'!I13+'[1]Mapfree 2022'!I13+'[1]Neareast 2022'!I13</f>
        <v>0</v>
      </c>
      <c r="J14" s="16">
        <f>'[1]CREDİTWEST 2022'!J13+'[1]KAPİTAL SİGORTA 2022'!J13+'[1]NORTHPRIME SİGORTA LTD 2022'!J13+'[1]ŞEKER SİGORTA LTD.2022'!J13+'[1]GÜVEN SİGORTA LTD.2022'!J13+'[1]AXA 2022'!J13+'[1]ZÜRİH SİGORTA 2022'!J13+'[1]AKFİNANS SİGORTA 2022'!J13+'[1]GROUPAMA SİGORTA LTD 2022'!J13+'[1]SEGURE LTD.2022'!J13+'[1]DAĞLI SİGORTA LTD 2022'!J13+'[1]TÜRK SİGORTA LTD 2022'!J13+'[1]BEY SİGORTA 2022'!J13+'[1]ASCAN SİGORTA LTD 2022'!J13+'[1]GOLD INSURANCE LTD 2022'!J13+'[1]LİMASOL SİGORTA LTD.2022'!J13+'[1]KIBRIS SİGORTA 2022'!J13+'[1]GULF SİGORTA LTD.2022'!J13+'[1]COMMERCİAL SİGORTA LTD.2022'!J13+'[1]TÜRKİYE SİGORTA AŞ.2022'!J13+'[1]ZİRVE SİGORTA 2022'!J13+'[1]CAN SİGORTA LTD 2022'!J13+'[1]ANADOLU SİGORTA A.Ş 2022'!J13+'[1]KIBRIS İKTİSAT SİGORTA 2022'!J13+'[1]TOWER 2022'!J13+'[1]Unıversal 2022'!J13+'[1]Aveon 2022'!J13+'[1]Eurocity 2022'!J13+'[1]Mapfree 2022'!J13+'[1]Neareast 2022'!J13</f>
        <v>-50.38</v>
      </c>
      <c r="K14" s="16">
        <f>'[1]CREDİTWEST 2022'!K13+'[1]KAPİTAL SİGORTA 2022'!K13+'[1]NORTHPRIME SİGORTA LTD 2022'!K13+'[1]ŞEKER SİGORTA LTD.2022'!K13+'[1]GÜVEN SİGORTA LTD.2022'!K13+'[1]AXA 2022'!K13+'[1]ZÜRİH SİGORTA 2022'!K13+'[1]AKFİNANS SİGORTA 2022'!K13+'[1]GROUPAMA SİGORTA LTD 2022'!K13+'[1]SEGURE LTD.2022'!K13+'[1]DAĞLI SİGORTA LTD 2022'!K13+'[1]TÜRK SİGORTA LTD 2022'!K13+'[1]BEY SİGORTA 2022'!K13+'[1]ASCAN SİGORTA LTD 2022'!K13+'[1]GOLD INSURANCE LTD 2022'!K13+'[1]LİMASOL SİGORTA LTD.2022'!K13+'[1]KIBRIS SİGORTA 2022'!K13+'[1]GULF SİGORTA LTD.2022'!K13+'[1]COMMERCİAL SİGORTA LTD.2022'!K13+'[1]TÜRKİYE SİGORTA AŞ.2022'!K13+'[1]ZİRVE SİGORTA 2022'!K13+'[1]CAN SİGORTA LTD 2022'!K13+'[1]ANADOLU SİGORTA A.Ş 2022'!K13+'[1]KIBRIS İKTİSAT SİGORTA 2022'!K13+'[1]TOWER 2022'!K13+'[1]Unıversal 2022'!K13+'[1]Aveon 2022'!K13+'[1]Eurocity 2022'!K13+'[1]Mapfree 2022'!K13+'[1]Neareast 2022'!K13</f>
        <v>-18853.489999999998</v>
      </c>
      <c r="L14" s="16">
        <f>'[1]CREDİTWEST 2022'!L13+'[1]KAPİTAL SİGORTA 2022'!L13+'[1]NORTHPRIME SİGORTA LTD 2022'!L13+'[1]ŞEKER SİGORTA LTD.2022'!L13+'[1]GÜVEN SİGORTA LTD.2022'!L13+'[1]AXA 2022'!L13+'[1]ZÜRİH SİGORTA 2022'!L13+'[1]AKFİNANS SİGORTA 2022'!L13+'[1]GROUPAMA SİGORTA LTD 2022'!L13+'[1]SEGURE LTD.2022'!L13+'[1]DAĞLI SİGORTA LTD 2022'!L13+'[1]TÜRK SİGORTA LTD 2022'!L13+'[1]BEY SİGORTA 2022'!L13+'[1]ASCAN SİGORTA LTD 2022'!L13+'[1]GOLD INSURANCE LTD 2022'!L13+'[1]LİMASOL SİGORTA LTD.2022'!L13+'[1]KIBRIS SİGORTA 2022'!L13+'[1]GULF SİGORTA LTD.2022'!L13+'[1]COMMERCİAL SİGORTA LTD.2022'!L13+'[1]TÜRKİYE SİGORTA AŞ.2022'!L13+'[1]ZİRVE SİGORTA 2022'!L13+'[1]CAN SİGORTA LTD 2022'!L13+'[1]ANADOLU SİGORTA A.Ş 2022'!L13+'[1]KIBRIS İKTİSAT SİGORTA 2022'!L13+'[1]TOWER 2022'!L13+'[1]Unıversal 2022'!L13+'[1]Aveon 2022'!L13+'[1]Eurocity 2022'!L13+'[1]Mapfree 2022'!L13+'[1]Neareast 2022'!L13</f>
        <v>-10136182.460000001</v>
      </c>
      <c r="M14" s="16">
        <f>'[1]CREDİTWEST 2022'!M13+'[1]KAPİTAL SİGORTA 2022'!M13+'[1]NORTHPRIME SİGORTA LTD 2022'!M13+'[1]ŞEKER SİGORTA LTD.2022'!M13+'[1]GÜVEN SİGORTA LTD.2022'!M13+'[1]AXA 2022'!M13+'[1]ZÜRİH SİGORTA 2022'!M13+'[1]AKFİNANS SİGORTA 2022'!M13+'[1]GROUPAMA SİGORTA LTD 2022'!M13+'[1]SEGURE LTD.2022'!M13+'[1]DAĞLI SİGORTA LTD 2022'!M13+'[1]TÜRK SİGORTA LTD 2022'!M13+'[1]BEY SİGORTA 2022'!M13+'[1]ASCAN SİGORTA LTD 2022'!M13+'[1]GOLD INSURANCE LTD 2022'!M13+'[1]LİMASOL SİGORTA LTD.2022'!M13+'[1]KIBRIS SİGORTA 2022'!M13+'[1]GULF SİGORTA LTD.2022'!M13+'[1]COMMERCİAL SİGORTA LTD.2022'!M13+'[1]TÜRKİYE SİGORTA AŞ.2022'!M13+'[1]ZİRVE SİGORTA 2022'!M13+'[1]CAN SİGORTA LTD 2022'!M13+'[1]ANADOLU SİGORTA A.Ş 2022'!M13+'[1]KIBRIS İKTİSAT SİGORTA 2022'!M13+'[1]TOWER 2022'!M13+'[1]Unıversal 2022'!M13+'[1]Aveon 2022'!M13+'[1]Eurocity 2022'!M13+'[1]Mapfree 2022'!M13+'[1]Neareast 2022'!M13</f>
        <v>0</v>
      </c>
      <c r="N14" s="17">
        <f t="shared" si="2"/>
        <v>-10136182.460000001</v>
      </c>
      <c r="O14" s="17">
        <f t="shared" si="2"/>
        <v>-10136182.460000001</v>
      </c>
    </row>
    <row r="15" spans="1:15" x14ac:dyDescent="0.25">
      <c r="A15" s="12"/>
      <c r="B15" s="15" t="s">
        <v>30</v>
      </c>
      <c r="C15" s="15" t="s">
        <v>31</v>
      </c>
      <c r="D15" s="14">
        <f>D16+D17+D18+D19+D20+D21</f>
        <v>46635444.049999997</v>
      </c>
      <c r="E15" s="14">
        <f t="shared" ref="E15:M15" si="4">E16+E17+E18+E19+E20+E21</f>
        <v>1406329.65</v>
      </c>
      <c r="F15" s="14">
        <f t="shared" si="4"/>
        <v>194907206.84000003</v>
      </c>
      <c r="G15" s="14">
        <f t="shared" si="4"/>
        <v>36462479.689999998</v>
      </c>
      <c r="H15" s="14">
        <f t="shared" si="4"/>
        <v>2982425.17</v>
      </c>
      <c r="I15" s="14">
        <f t="shared" si="4"/>
        <v>2577135.9900000002</v>
      </c>
      <c r="J15" s="14">
        <f t="shared" si="4"/>
        <v>5659748.7800000003</v>
      </c>
      <c r="K15" s="14">
        <f t="shared" si="4"/>
        <v>309037.21000000002</v>
      </c>
      <c r="L15" s="14">
        <f t="shared" si="1"/>
        <v>290939807.38</v>
      </c>
      <c r="M15" s="14">
        <f t="shared" si="4"/>
        <v>0</v>
      </c>
      <c r="N15" s="14">
        <f t="shared" si="2"/>
        <v>290939807.38</v>
      </c>
      <c r="O15" s="14">
        <f t="shared" si="2"/>
        <v>290939807.38</v>
      </c>
    </row>
    <row r="16" spans="1:15" x14ac:dyDescent="0.25">
      <c r="A16" s="12"/>
      <c r="B16" s="15"/>
      <c r="C16" s="15" t="s">
        <v>32</v>
      </c>
      <c r="D16" s="16">
        <f>'[1]CREDİTWEST 2022'!D15+'[1]KAPİTAL SİGORTA 2022'!D15+'[1]NORTHPRIME SİGORTA LTD 2022'!D15+'[1]ŞEKER SİGORTA LTD.2022'!D15+'[1]GÜVEN SİGORTA LTD.2022'!D15+'[1]AXA 2022'!D15+'[1]ZÜRİH SİGORTA 2022'!D15+'[1]AKFİNANS SİGORTA 2022'!D15+'[1]GROUPAMA SİGORTA LTD 2022'!D15+'[1]SEGURE LTD.2022'!D15+'[1]DAĞLI SİGORTA LTD 2022'!D15+'[1]TÜRK SİGORTA LTD 2022'!D15+'[1]BEY SİGORTA 2022'!D15+'[1]ASCAN SİGORTA LTD 2022'!D15+'[1]GOLD INSURANCE LTD 2022'!D15+'[1]LİMASOL SİGORTA LTD.2022'!D15+'[1]KIBRIS SİGORTA 2022'!D15+'[1]GULF SİGORTA LTD.2022'!D15+'[1]COMMERCİAL SİGORTA LTD.2022'!D15+'[1]TÜRKİYE SİGORTA AŞ.2022'!D15+'[1]ZİRVE SİGORTA 2022'!D15+'[1]CAN SİGORTA LTD 2022'!D15+'[1]ANADOLU SİGORTA A.Ş 2022'!D15+'[1]KIBRIS İKTİSAT SİGORTA 2022'!D15+'[1]TOWER 2022'!D15+'[1]Unıversal 2022'!D15+'[1]Aveon 2022'!D15+'[1]Eurocity 2022'!D15+'[1]Mapfree 2022'!D15+'[1]Neareast 2022'!D15</f>
        <v>34048563.689999998</v>
      </c>
      <c r="E16" s="16">
        <f>'[1]CREDİTWEST 2022'!E15+'[1]KAPİTAL SİGORTA 2022'!E15+'[1]NORTHPRIME SİGORTA LTD 2022'!E15+'[1]ŞEKER SİGORTA LTD.2022'!E15+'[1]GÜVEN SİGORTA LTD.2022'!E15+'[1]AXA 2022'!E15+'[1]ZÜRİH SİGORTA 2022'!E15+'[1]AKFİNANS SİGORTA 2022'!E15+'[1]GROUPAMA SİGORTA LTD 2022'!E15+'[1]SEGURE LTD.2022'!E15+'[1]DAĞLI SİGORTA LTD 2022'!E15+'[1]TÜRK SİGORTA LTD 2022'!E15+'[1]BEY SİGORTA 2022'!E15+'[1]ASCAN SİGORTA LTD 2022'!E15+'[1]GOLD INSURANCE LTD 2022'!E15+'[1]LİMASOL SİGORTA LTD.2022'!E15+'[1]KIBRIS SİGORTA 2022'!E15+'[1]GULF SİGORTA LTD.2022'!E15+'[1]COMMERCİAL SİGORTA LTD.2022'!E15+'[1]TÜRKİYE SİGORTA AŞ.2022'!E15+'[1]ZİRVE SİGORTA 2022'!E15+'[1]CAN SİGORTA LTD 2022'!E15+'[1]ANADOLU SİGORTA A.Ş 2022'!E15+'[1]KIBRIS İKTİSAT SİGORTA 2022'!E15+'[1]TOWER 2022'!E15+'[1]Unıversal 2022'!E15+'[1]Aveon 2022'!E15+'[1]Eurocity 2022'!E15+'[1]Mapfree 2022'!E15+'[1]Neareast 2022'!E15</f>
        <v>1125207.4099999999</v>
      </c>
      <c r="F16" s="16">
        <f>'[1]CREDİTWEST 2022'!F15+'[1]KAPİTAL SİGORTA 2022'!F15+'[1]NORTHPRIME SİGORTA LTD 2022'!F15+'[1]ŞEKER SİGORTA LTD.2022'!F15+'[1]GÜVEN SİGORTA LTD.2022'!F15+'[1]AXA 2022'!F15+'[1]ZÜRİH SİGORTA 2022'!F15+'[1]AKFİNANS SİGORTA 2022'!F15+'[1]GROUPAMA SİGORTA LTD 2022'!F15+'[1]SEGURE LTD.2022'!F15+'[1]DAĞLI SİGORTA LTD 2022'!F15+'[1]TÜRK SİGORTA LTD 2022'!F15+'[1]BEY SİGORTA 2022'!F15+'[1]ASCAN SİGORTA LTD 2022'!F15+'[1]GOLD INSURANCE LTD 2022'!F15+'[1]LİMASOL SİGORTA LTD.2022'!F15+'[1]KIBRIS SİGORTA 2022'!F15+'[1]GULF SİGORTA LTD.2022'!F15+'[1]COMMERCİAL SİGORTA LTD.2022'!F15+'[1]TÜRKİYE SİGORTA AŞ.2022'!F15+'[1]ZİRVE SİGORTA 2022'!F15+'[1]CAN SİGORTA LTD 2022'!F15+'[1]ANADOLU SİGORTA A.Ş 2022'!F15+'[1]KIBRIS İKTİSAT SİGORTA 2022'!F15+'[1]TOWER 2022'!F15+'[1]Unıversal 2022'!F15+'[1]Aveon 2022'!F15+'[1]Eurocity 2022'!F15+'[1]Mapfree 2022'!F15+'[1]Neareast 2022'!F15</f>
        <v>88954994.280000001</v>
      </c>
      <c r="G16" s="16">
        <f>'[1]CREDİTWEST 2022'!G15+'[1]KAPİTAL SİGORTA 2022'!G15+'[1]NORTHPRIME SİGORTA LTD 2022'!G15+'[1]ŞEKER SİGORTA LTD.2022'!G15+'[1]GÜVEN SİGORTA LTD.2022'!G15+'[1]AXA 2022'!G15+'[1]ZÜRİH SİGORTA 2022'!G15+'[1]AKFİNANS SİGORTA 2022'!G15+'[1]GROUPAMA SİGORTA LTD 2022'!G15+'[1]SEGURE LTD.2022'!G15+'[1]DAĞLI SİGORTA LTD 2022'!G15+'[1]TÜRK SİGORTA LTD 2022'!G15+'[1]BEY SİGORTA 2022'!G15+'[1]ASCAN SİGORTA LTD 2022'!G15+'[1]GOLD INSURANCE LTD 2022'!G15+'[1]LİMASOL SİGORTA LTD.2022'!G15+'[1]KIBRIS SİGORTA 2022'!G15+'[1]GULF SİGORTA LTD.2022'!G15+'[1]COMMERCİAL SİGORTA LTD.2022'!G15+'[1]TÜRKİYE SİGORTA AŞ.2022'!G15+'[1]ZİRVE SİGORTA 2022'!G15+'[1]CAN SİGORTA LTD 2022'!G15+'[1]ANADOLU SİGORTA A.Ş 2022'!G15+'[1]KIBRIS İKTİSAT SİGORTA 2022'!G15+'[1]TOWER 2022'!G15+'[1]Unıversal 2022'!G15+'[1]Aveon 2022'!G15+'[1]Eurocity 2022'!G15+'[1]Mapfree 2022'!G15+'[1]Neareast 2022'!G15</f>
        <v>12990399.640000001</v>
      </c>
      <c r="H16" s="16">
        <f>'[1]CREDİTWEST 2022'!H15+'[1]KAPİTAL SİGORTA 2022'!H15+'[1]NORTHPRIME SİGORTA LTD 2022'!H15+'[1]ŞEKER SİGORTA LTD.2022'!H15+'[1]GÜVEN SİGORTA LTD.2022'!H15+'[1]AXA 2022'!H15+'[1]ZÜRİH SİGORTA 2022'!H15+'[1]AKFİNANS SİGORTA 2022'!H15+'[1]GROUPAMA SİGORTA LTD 2022'!H15+'[1]SEGURE LTD.2022'!H15+'[1]DAĞLI SİGORTA LTD 2022'!H15+'[1]TÜRK SİGORTA LTD 2022'!H15+'[1]BEY SİGORTA 2022'!H15+'[1]ASCAN SİGORTA LTD 2022'!H15+'[1]GOLD INSURANCE LTD 2022'!H15+'[1]LİMASOL SİGORTA LTD.2022'!H15+'[1]KIBRIS SİGORTA 2022'!H15+'[1]GULF SİGORTA LTD.2022'!H15+'[1]COMMERCİAL SİGORTA LTD.2022'!H15+'[1]TÜRKİYE SİGORTA AŞ.2022'!H15+'[1]ZİRVE SİGORTA 2022'!H15+'[1]CAN SİGORTA LTD 2022'!H15+'[1]ANADOLU SİGORTA A.Ş 2022'!H15+'[1]KIBRIS İKTİSAT SİGORTA 2022'!H15+'[1]TOWER 2022'!H15+'[1]Unıversal 2022'!H15+'[1]Aveon 2022'!H15+'[1]Eurocity 2022'!H15+'[1]Mapfree 2022'!H15+'[1]Neareast 2022'!H15</f>
        <v>1863840.6099999999</v>
      </c>
      <c r="I16" s="16">
        <f>'[1]CREDİTWEST 2022'!I15+'[1]KAPİTAL SİGORTA 2022'!I15+'[1]NORTHPRIME SİGORTA LTD 2022'!I15+'[1]ŞEKER SİGORTA LTD.2022'!I15+'[1]GÜVEN SİGORTA LTD.2022'!I15+'[1]AXA 2022'!I15+'[1]ZÜRİH SİGORTA 2022'!I15+'[1]AKFİNANS SİGORTA 2022'!I15+'[1]GROUPAMA SİGORTA LTD 2022'!I15+'[1]SEGURE LTD.2022'!I15+'[1]DAĞLI SİGORTA LTD 2022'!I15+'[1]TÜRK SİGORTA LTD 2022'!I15+'[1]BEY SİGORTA 2022'!I15+'[1]ASCAN SİGORTA LTD 2022'!I15+'[1]GOLD INSURANCE LTD 2022'!I15+'[1]LİMASOL SİGORTA LTD.2022'!I15+'[1]KIBRIS SİGORTA 2022'!I15+'[1]GULF SİGORTA LTD.2022'!I15+'[1]COMMERCİAL SİGORTA LTD.2022'!I15+'[1]TÜRKİYE SİGORTA AŞ.2022'!I15+'[1]ZİRVE SİGORTA 2022'!I15+'[1]CAN SİGORTA LTD 2022'!I15+'[1]ANADOLU SİGORTA A.Ş 2022'!I15+'[1]KIBRIS İKTİSAT SİGORTA 2022'!I15+'[1]TOWER 2022'!I15+'[1]Unıversal 2022'!I15+'[1]Aveon 2022'!I15+'[1]Eurocity 2022'!I15+'[1]Mapfree 2022'!I15+'[1]Neareast 2022'!I15</f>
        <v>1372064.65</v>
      </c>
      <c r="J16" s="16">
        <f>'[1]CREDİTWEST 2022'!J15+'[1]KAPİTAL SİGORTA 2022'!J15+'[1]NORTHPRIME SİGORTA LTD 2022'!J15+'[1]ŞEKER SİGORTA LTD.2022'!J15+'[1]GÜVEN SİGORTA LTD.2022'!J15+'[1]AXA 2022'!J15+'[1]ZÜRİH SİGORTA 2022'!J15+'[1]AKFİNANS SİGORTA 2022'!J15+'[1]GROUPAMA SİGORTA LTD 2022'!J15+'[1]SEGURE LTD.2022'!J15+'[1]DAĞLI SİGORTA LTD 2022'!J15+'[1]TÜRK SİGORTA LTD 2022'!J15+'[1]BEY SİGORTA 2022'!J15+'[1]ASCAN SİGORTA LTD 2022'!J15+'[1]GOLD INSURANCE LTD 2022'!J15+'[1]LİMASOL SİGORTA LTD.2022'!J15+'[1]KIBRIS SİGORTA 2022'!J15+'[1]GULF SİGORTA LTD.2022'!J15+'[1]COMMERCİAL SİGORTA LTD.2022'!J15+'[1]TÜRKİYE SİGORTA AŞ.2022'!J15+'[1]ZİRVE SİGORTA 2022'!J15+'[1]CAN SİGORTA LTD 2022'!J15+'[1]ANADOLU SİGORTA A.Ş 2022'!J15+'[1]KIBRIS İKTİSAT SİGORTA 2022'!J15+'[1]TOWER 2022'!J15+'[1]Unıversal 2022'!J15+'[1]Aveon 2022'!J15+'[1]Eurocity 2022'!J15+'[1]Mapfree 2022'!J15+'[1]Neareast 2022'!J15</f>
        <v>5659585.75</v>
      </c>
      <c r="K16" s="16">
        <f>'[1]CREDİTWEST 2022'!K15+'[1]KAPİTAL SİGORTA 2022'!K15+'[1]NORTHPRIME SİGORTA LTD 2022'!K15+'[1]ŞEKER SİGORTA LTD.2022'!K15+'[1]GÜVEN SİGORTA LTD.2022'!K15+'[1]AXA 2022'!K15+'[1]ZÜRİH SİGORTA 2022'!K15+'[1]AKFİNANS SİGORTA 2022'!K15+'[1]GROUPAMA SİGORTA LTD 2022'!K15+'[1]SEGURE LTD.2022'!K15+'[1]DAĞLI SİGORTA LTD 2022'!K15+'[1]TÜRK SİGORTA LTD 2022'!K15+'[1]BEY SİGORTA 2022'!K15+'[1]ASCAN SİGORTA LTD 2022'!K15+'[1]GOLD INSURANCE LTD 2022'!K15+'[1]LİMASOL SİGORTA LTD.2022'!K15+'[1]KIBRIS SİGORTA 2022'!K15+'[1]GULF SİGORTA LTD.2022'!K15+'[1]COMMERCİAL SİGORTA LTD.2022'!K15+'[1]TÜRKİYE SİGORTA AŞ.2022'!K15+'[1]ZİRVE SİGORTA 2022'!K15+'[1]CAN SİGORTA LTD 2022'!K15+'[1]ANADOLU SİGORTA A.Ş 2022'!K15+'[1]KIBRIS İKTİSAT SİGORTA 2022'!K15+'[1]TOWER 2022'!K15+'[1]Unıversal 2022'!K15+'[1]Aveon 2022'!K15+'[1]Eurocity 2022'!K15+'[1]Mapfree 2022'!K15+'[1]Neareast 2022'!K15</f>
        <v>283620.87</v>
      </c>
      <c r="L16" s="16">
        <f>'[1]CREDİTWEST 2022'!L15+'[1]KAPİTAL SİGORTA 2022'!L15+'[1]NORTHPRIME SİGORTA LTD 2022'!L15+'[1]ŞEKER SİGORTA LTD.2022'!L15+'[1]GÜVEN SİGORTA LTD.2022'!L15+'[1]AXA 2022'!L15+'[1]ZÜRİH SİGORTA 2022'!L15+'[1]AKFİNANS SİGORTA 2022'!L15+'[1]GROUPAMA SİGORTA LTD 2022'!L15+'[1]SEGURE LTD.2022'!L15+'[1]DAĞLI SİGORTA LTD 2022'!L15+'[1]TÜRK SİGORTA LTD 2022'!L15+'[1]BEY SİGORTA 2022'!L15+'[1]ASCAN SİGORTA LTD 2022'!L15+'[1]GOLD INSURANCE LTD 2022'!L15+'[1]LİMASOL SİGORTA LTD.2022'!L15+'[1]KIBRIS SİGORTA 2022'!L15+'[1]GULF SİGORTA LTD.2022'!L15+'[1]COMMERCİAL SİGORTA LTD.2022'!L15+'[1]TÜRKİYE SİGORTA AŞ.2022'!L15+'[1]ZİRVE SİGORTA 2022'!L15+'[1]CAN SİGORTA LTD 2022'!L15+'[1]ANADOLU SİGORTA A.Ş 2022'!L15+'[1]KIBRIS İKTİSAT SİGORTA 2022'!L15+'[1]TOWER 2022'!L15+'[1]Unıversal 2022'!L15+'[1]Aveon 2022'!L15+'[1]Eurocity 2022'!L15+'[1]Mapfree 2022'!L15+'[1]Neareast 2022'!L15</f>
        <v>143775726.25999996</v>
      </c>
      <c r="M16" s="16">
        <f>'[1]CREDİTWEST 2022'!M15+'[1]KAPİTAL SİGORTA 2022'!M15+'[1]NORTHPRIME SİGORTA LTD 2022'!M15+'[1]ŞEKER SİGORTA LTD.2022'!M15+'[1]GÜVEN SİGORTA LTD.2022'!M15+'[1]AXA 2022'!M15+'[1]ZÜRİH SİGORTA 2022'!M15+'[1]AKFİNANS SİGORTA 2022'!M15+'[1]GROUPAMA SİGORTA LTD 2022'!M15+'[1]SEGURE LTD.2022'!M15+'[1]DAĞLI SİGORTA LTD 2022'!M15+'[1]TÜRK SİGORTA LTD 2022'!M15+'[1]BEY SİGORTA 2022'!M15+'[1]ASCAN SİGORTA LTD 2022'!M15+'[1]GOLD INSURANCE LTD 2022'!M15+'[1]LİMASOL SİGORTA LTD.2022'!M15+'[1]KIBRIS SİGORTA 2022'!M15+'[1]GULF SİGORTA LTD.2022'!M15+'[1]COMMERCİAL SİGORTA LTD.2022'!M15+'[1]TÜRKİYE SİGORTA AŞ.2022'!M15+'[1]ZİRVE SİGORTA 2022'!M15+'[1]CAN SİGORTA LTD 2022'!M15+'[1]ANADOLU SİGORTA A.Ş 2022'!M15+'[1]KIBRIS İKTİSAT SİGORTA 2022'!M15+'[1]TOWER 2022'!M15+'[1]Unıversal 2022'!M15+'[1]Aveon 2022'!M15+'[1]Eurocity 2022'!M15+'[1]Mapfree 2022'!M15+'[1]Neareast 2022'!M15</f>
        <v>0</v>
      </c>
      <c r="N16" s="16">
        <f t="shared" si="2"/>
        <v>143775726.25999996</v>
      </c>
      <c r="O16" s="16">
        <f t="shared" si="2"/>
        <v>143775726.25999996</v>
      </c>
    </row>
    <row r="17" spans="1:15" x14ac:dyDescent="0.25">
      <c r="A17" s="12"/>
      <c r="B17" s="15"/>
      <c r="C17" s="15" t="s">
        <v>33</v>
      </c>
      <c r="D17" s="16">
        <f>'[1]CREDİTWEST 2022'!D16+'[1]KAPİTAL SİGORTA 2022'!D16+'[1]NORTHPRIME SİGORTA LTD 2022'!D16+'[1]ŞEKER SİGORTA LTD.2022'!D16+'[1]GÜVEN SİGORTA LTD.2022'!D16+'[1]AXA 2022'!D16+'[1]ZÜRİH SİGORTA 2022'!D16+'[1]AKFİNANS SİGORTA 2022'!D16+'[1]GROUPAMA SİGORTA LTD 2022'!D16+'[1]SEGURE LTD.2022'!D16+'[1]DAĞLI SİGORTA LTD 2022'!D16+'[1]TÜRK SİGORTA LTD 2022'!D16+'[1]BEY SİGORTA 2022'!D16+'[1]ASCAN SİGORTA LTD 2022'!D16+'[1]GOLD INSURANCE LTD 2022'!D16+'[1]LİMASOL SİGORTA LTD.2022'!D16+'[1]KIBRIS SİGORTA 2022'!D16+'[1]GULF SİGORTA LTD.2022'!D16+'[1]COMMERCİAL SİGORTA LTD.2022'!D16+'[1]TÜRKİYE SİGORTA AŞ.2022'!D16+'[1]ZİRVE SİGORTA 2022'!D16+'[1]CAN SİGORTA LTD 2022'!D16+'[1]ANADOLU SİGORTA A.Ş 2022'!D16+'[1]KIBRIS İKTİSAT SİGORTA 2022'!D16+'[1]TOWER 2022'!D16+'[1]Unıversal 2022'!D16+'[1]Aveon 2022'!D16+'[1]Eurocity 2022'!D16+'[1]Mapfree 2022'!D16+'[1]Neareast 2022'!D16</f>
        <v>6500375.2199999997</v>
      </c>
      <c r="E17" s="16">
        <f>'[1]CREDİTWEST 2022'!E16+'[1]KAPİTAL SİGORTA 2022'!E16+'[1]NORTHPRIME SİGORTA LTD 2022'!E16+'[1]ŞEKER SİGORTA LTD.2022'!E16+'[1]GÜVEN SİGORTA LTD.2022'!E16+'[1]AXA 2022'!E16+'[1]ZÜRİH SİGORTA 2022'!E16+'[1]AKFİNANS SİGORTA 2022'!E16+'[1]GROUPAMA SİGORTA LTD 2022'!E16+'[1]SEGURE LTD.2022'!E16+'[1]DAĞLI SİGORTA LTD 2022'!E16+'[1]TÜRK SİGORTA LTD 2022'!E16+'[1]BEY SİGORTA 2022'!E16+'[1]ASCAN SİGORTA LTD 2022'!E16+'[1]GOLD INSURANCE LTD 2022'!E16+'[1]LİMASOL SİGORTA LTD.2022'!E16+'[1]KIBRIS SİGORTA 2022'!E16+'[1]GULF SİGORTA LTD.2022'!E16+'[1]COMMERCİAL SİGORTA LTD.2022'!E16+'[1]TÜRKİYE SİGORTA AŞ.2022'!E16+'[1]ZİRVE SİGORTA 2022'!E16+'[1]CAN SİGORTA LTD 2022'!E16+'[1]ANADOLU SİGORTA A.Ş 2022'!E16+'[1]KIBRIS İKTİSAT SİGORTA 2022'!E16+'[1]TOWER 2022'!E16+'[1]Unıversal 2022'!E16+'[1]Aveon 2022'!E16+'[1]Eurocity 2022'!E16+'[1]Mapfree 2022'!E16+'[1]Neareast 2022'!E16</f>
        <v>34439</v>
      </c>
      <c r="F17" s="16">
        <f>'[1]CREDİTWEST 2022'!F16+'[1]KAPİTAL SİGORTA 2022'!F16+'[1]NORTHPRIME SİGORTA LTD 2022'!F16+'[1]ŞEKER SİGORTA LTD.2022'!F16+'[1]GÜVEN SİGORTA LTD.2022'!F16+'[1]AXA 2022'!F16+'[1]ZÜRİH SİGORTA 2022'!F16+'[1]AKFİNANS SİGORTA 2022'!F16+'[1]GROUPAMA SİGORTA LTD 2022'!F16+'[1]SEGURE LTD.2022'!F16+'[1]DAĞLI SİGORTA LTD 2022'!F16+'[1]TÜRK SİGORTA LTD 2022'!F16+'[1]BEY SİGORTA 2022'!F16+'[1]ASCAN SİGORTA LTD 2022'!F16+'[1]GOLD INSURANCE LTD 2022'!F16+'[1]LİMASOL SİGORTA LTD.2022'!F16+'[1]KIBRIS SİGORTA 2022'!F16+'[1]GULF SİGORTA LTD.2022'!F16+'[1]COMMERCİAL SİGORTA LTD.2022'!F16+'[1]TÜRKİYE SİGORTA AŞ.2022'!F16+'[1]ZİRVE SİGORTA 2022'!F16+'[1]CAN SİGORTA LTD 2022'!F16+'[1]ANADOLU SİGORTA A.Ş 2022'!F16+'[1]KIBRIS İKTİSAT SİGORTA 2022'!F16+'[1]TOWER 2022'!F16+'[1]Unıversal 2022'!F16+'[1]Aveon 2022'!F16+'[1]Eurocity 2022'!F16+'[1]Mapfree 2022'!F16+'[1]Neareast 2022'!F16</f>
        <v>52937683.290000014</v>
      </c>
      <c r="G17" s="16">
        <f>'[1]CREDİTWEST 2022'!G16+'[1]KAPİTAL SİGORTA 2022'!G16+'[1]NORTHPRIME SİGORTA LTD 2022'!G16+'[1]ŞEKER SİGORTA LTD.2022'!G16+'[1]GÜVEN SİGORTA LTD.2022'!G16+'[1]AXA 2022'!G16+'[1]ZÜRİH SİGORTA 2022'!G16+'[1]AKFİNANS SİGORTA 2022'!G16+'[1]GROUPAMA SİGORTA LTD 2022'!G16+'[1]SEGURE LTD.2022'!G16+'[1]DAĞLI SİGORTA LTD 2022'!G16+'[1]TÜRK SİGORTA LTD 2022'!G16+'[1]BEY SİGORTA 2022'!G16+'[1]ASCAN SİGORTA LTD 2022'!G16+'[1]GOLD INSURANCE LTD 2022'!G16+'[1]LİMASOL SİGORTA LTD.2022'!G16+'[1]KIBRIS SİGORTA 2022'!G16+'[1]GULF SİGORTA LTD.2022'!G16+'[1]COMMERCİAL SİGORTA LTD.2022'!G16+'[1]TÜRKİYE SİGORTA AŞ.2022'!G16+'[1]ZİRVE SİGORTA 2022'!G16+'[1]CAN SİGORTA LTD 2022'!G16+'[1]ANADOLU SİGORTA A.Ş 2022'!G16+'[1]KIBRIS İKTİSAT SİGORTA 2022'!G16+'[1]TOWER 2022'!G16+'[1]Unıversal 2022'!G16+'[1]Aveon 2022'!G16+'[1]Eurocity 2022'!G16+'[1]Mapfree 2022'!G16+'[1]Neareast 2022'!G16</f>
        <v>14950550.550000001</v>
      </c>
      <c r="H17" s="16">
        <f>'[1]CREDİTWEST 2022'!H16+'[1]KAPİTAL SİGORTA 2022'!H16+'[1]NORTHPRIME SİGORTA LTD 2022'!H16+'[1]ŞEKER SİGORTA LTD.2022'!H16+'[1]GÜVEN SİGORTA LTD.2022'!H16+'[1]AXA 2022'!H16+'[1]ZÜRİH SİGORTA 2022'!H16+'[1]AKFİNANS SİGORTA 2022'!H16+'[1]GROUPAMA SİGORTA LTD 2022'!H16+'[1]SEGURE LTD.2022'!H16+'[1]DAĞLI SİGORTA LTD 2022'!H16+'[1]TÜRK SİGORTA LTD 2022'!H16+'[1]BEY SİGORTA 2022'!H16+'[1]ASCAN SİGORTA LTD 2022'!H16+'[1]GOLD INSURANCE LTD 2022'!H16+'[1]LİMASOL SİGORTA LTD.2022'!H16+'[1]KIBRIS SİGORTA 2022'!H16+'[1]GULF SİGORTA LTD.2022'!H16+'[1]COMMERCİAL SİGORTA LTD.2022'!H16+'[1]TÜRKİYE SİGORTA AŞ.2022'!H16+'[1]ZİRVE SİGORTA 2022'!H16+'[1]CAN SİGORTA LTD 2022'!H16+'[1]ANADOLU SİGORTA A.Ş 2022'!H16+'[1]KIBRIS İKTİSAT SİGORTA 2022'!H16+'[1]TOWER 2022'!H16+'[1]Unıversal 2022'!H16+'[1]Aveon 2022'!H16+'[1]Eurocity 2022'!H16+'[1]Mapfree 2022'!H16+'[1]Neareast 2022'!H16</f>
        <v>976551.89</v>
      </c>
      <c r="I17" s="16">
        <f>'[1]CREDİTWEST 2022'!I16+'[1]KAPİTAL SİGORTA 2022'!I16+'[1]NORTHPRIME SİGORTA LTD 2022'!I16+'[1]ŞEKER SİGORTA LTD.2022'!I16+'[1]GÜVEN SİGORTA LTD.2022'!I16+'[1]AXA 2022'!I16+'[1]ZÜRİH SİGORTA 2022'!I16+'[1]AKFİNANS SİGORTA 2022'!I16+'[1]GROUPAMA SİGORTA LTD 2022'!I16+'[1]SEGURE LTD.2022'!I16+'[1]DAĞLI SİGORTA LTD 2022'!I16+'[1]TÜRK SİGORTA LTD 2022'!I16+'[1]BEY SİGORTA 2022'!I16+'[1]ASCAN SİGORTA LTD 2022'!I16+'[1]GOLD INSURANCE LTD 2022'!I16+'[1]LİMASOL SİGORTA LTD.2022'!I16+'[1]KIBRIS SİGORTA 2022'!I16+'[1]GULF SİGORTA LTD.2022'!I16+'[1]COMMERCİAL SİGORTA LTD.2022'!I16+'[1]TÜRKİYE SİGORTA AŞ.2022'!I16+'[1]ZİRVE SİGORTA 2022'!I16+'[1]CAN SİGORTA LTD 2022'!I16+'[1]ANADOLU SİGORTA A.Ş 2022'!I16+'[1]KIBRIS İKTİSAT SİGORTA 2022'!I16+'[1]TOWER 2022'!I16+'[1]Unıversal 2022'!I16+'[1]Aveon 2022'!I16+'[1]Eurocity 2022'!I16+'[1]Mapfree 2022'!I16+'[1]Neareast 2022'!I16</f>
        <v>1205071.3400000001</v>
      </c>
      <c r="J17" s="16">
        <f>'[1]CREDİTWEST 2022'!J16+'[1]KAPİTAL SİGORTA 2022'!J16+'[1]NORTHPRIME SİGORTA LTD 2022'!J16+'[1]ŞEKER SİGORTA LTD.2022'!J16+'[1]GÜVEN SİGORTA LTD.2022'!J16+'[1]AXA 2022'!J16+'[1]ZÜRİH SİGORTA 2022'!J16+'[1]AKFİNANS SİGORTA 2022'!J16+'[1]GROUPAMA SİGORTA LTD 2022'!J16+'[1]SEGURE LTD.2022'!J16+'[1]DAĞLI SİGORTA LTD 2022'!J16+'[1]TÜRK SİGORTA LTD 2022'!J16+'[1]BEY SİGORTA 2022'!J16+'[1]ASCAN SİGORTA LTD 2022'!J16+'[1]GOLD INSURANCE LTD 2022'!J16+'[1]LİMASOL SİGORTA LTD.2022'!J16+'[1]KIBRIS SİGORTA 2022'!J16+'[1]GULF SİGORTA LTD.2022'!J16+'[1]COMMERCİAL SİGORTA LTD.2022'!J16+'[1]TÜRKİYE SİGORTA AŞ.2022'!J16+'[1]ZİRVE SİGORTA 2022'!J16+'[1]CAN SİGORTA LTD 2022'!J16+'[1]ANADOLU SİGORTA A.Ş 2022'!J16+'[1]KIBRIS İKTİSAT SİGORTA 2022'!J16+'[1]TOWER 2022'!J16+'[1]Unıversal 2022'!J16+'[1]Aveon 2022'!J16+'[1]Eurocity 2022'!J16+'[1]Mapfree 2022'!J16+'[1]Neareast 2022'!J16</f>
        <v>0</v>
      </c>
      <c r="K17" s="16">
        <f>'[1]CREDİTWEST 2022'!K16+'[1]KAPİTAL SİGORTA 2022'!K16+'[1]NORTHPRIME SİGORTA LTD 2022'!K16+'[1]ŞEKER SİGORTA LTD.2022'!K16+'[1]GÜVEN SİGORTA LTD.2022'!K16+'[1]AXA 2022'!K16+'[1]ZÜRİH SİGORTA 2022'!K16+'[1]AKFİNANS SİGORTA 2022'!K16+'[1]GROUPAMA SİGORTA LTD 2022'!K16+'[1]SEGURE LTD.2022'!K16+'[1]DAĞLI SİGORTA LTD 2022'!K16+'[1]TÜRK SİGORTA LTD 2022'!K16+'[1]BEY SİGORTA 2022'!K16+'[1]ASCAN SİGORTA LTD 2022'!K16+'[1]GOLD INSURANCE LTD 2022'!K16+'[1]LİMASOL SİGORTA LTD.2022'!K16+'[1]KIBRIS SİGORTA 2022'!K16+'[1]GULF SİGORTA LTD.2022'!K16+'[1]COMMERCİAL SİGORTA LTD.2022'!K16+'[1]TÜRKİYE SİGORTA AŞ.2022'!K16+'[1]ZİRVE SİGORTA 2022'!K16+'[1]CAN SİGORTA LTD 2022'!K16+'[1]ANADOLU SİGORTA A.Ş 2022'!K16+'[1]KIBRIS İKTİSAT SİGORTA 2022'!K16+'[1]TOWER 2022'!K16+'[1]Unıversal 2022'!K16+'[1]Aveon 2022'!K16+'[1]Eurocity 2022'!K16+'[1]Mapfree 2022'!K16+'[1]Neareast 2022'!K16</f>
        <v>1300</v>
      </c>
      <c r="L17" s="16">
        <f>'[1]CREDİTWEST 2022'!L16+'[1]KAPİTAL SİGORTA 2022'!L16+'[1]NORTHPRIME SİGORTA LTD 2022'!L16+'[1]ŞEKER SİGORTA LTD.2022'!L16+'[1]GÜVEN SİGORTA LTD.2022'!L16+'[1]AXA 2022'!L16+'[1]ZÜRİH SİGORTA 2022'!L16+'[1]AKFİNANS SİGORTA 2022'!L16+'[1]GROUPAMA SİGORTA LTD 2022'!L16+'[1]SEGURE LTD.2022'!L16+'[1]DAĞLI SİGORTA LTD 2022'!L16+'[1]TÜRK SİGORTA LTD 2022'!L16+'[1]BEY SİGORTA 2022'!L16+'[1]ASCAN SİGORTA LTD 2022'!L16+'[1]GOLD INSURANCE LTD 2022'!L16+'[1]LİMASOL SİGORTA LTD.2022'!L16+'[1]KIBRIS SİGORTA 2022'!L16+'[1]GULF SİGORTA LTD.2022'!L16+'[1]COMMERCİAL SİGORTA LTD.2022'!L16+'[1]TÜRKİYE SİGORTA AŞ.2022'!L16+'[1]ZİRVE SİGORTA 2022'!L16+'[1]CAN SİGORTA LTD 2022'!L16+'[1]ANADOLU SİGORTA A.Ş 2022'!L16+'[1]KIBRIS İKTİSAT SİGORTA 2022'!L16+'[1]TOWER 2022'!L16+'[1]Unıversal 2022'!L16+'[1]Aveon 2022'!L16+'[1]Eurocity 2022'!L16+'[1]Mapfree 2022'!L16+'[1]Neareast 2022'!L16</f>
        <v>74348748.63000001</v>
      </c>
      <c r="M17" s="16">
        <f>'[1]CREDİTWEST 2022'!M16+'[1]KAPİTAL SİGORTA 2022'!M16+'[1]NORTHPRIME SİGORTA LTD 2022'!M16+'[1]ŞEKER SİGORTA LTD.2022'!M16+'[1]GÜVEN SİGORTA LTD.2022'!M16+'[1]AXA 2022'!M16+'[1]ZÜRİH SİGORTA 2022'!M16+'[1]AKFİNANS SİGORTA 2022'!M16+'[1]GROUPAMA SİGORTA LTD 2022'!M16+'[1]SEGURE LTD.2022'!M16+'[1]DAĞLI SİGORTA LTD 2022'!M16+'[1]TÜRK SİGORTA LTD 2022'!M16+'[1]BEY SİGORTA 2022'!M16+'[1]ASCAN SİGORTA LTD 2022'!M16+'[1]GOLD INSURANCE LTD 2022'!M16+'[1]LİMASOL SİGORTA LTD.2022'!M16+'[1]KIBRIS SİGORTA 2022'!M16+'[1]GULF SİGORTA LTD.2022'!M16+'[1]COMMERCİAL SİGORTA LTD.2022'!M16+'[1]TÜRKİYE SİGORTA AŞ.2022'!M16+'[1]ZİRVE SİGORTA 2022'!M16+'[1]CAN SİGORTA LTD 2022'!M16+'[1]ANADOLU SİGORTA A.Ş 2022'!M16+'[1]KIBRIS İKTİSAT SİGORTA 2022'!M16+'[1]TOWER 2022'!M16+'[1]Unıversal 2022'!M16+'[1]Aveon 2022'!M16+'[1]Eurocity 2022'!M16+'[1]Mapfree 2022'!M16+'[1]Neareast 2022'!M16</f>
        <v>0</v>
      </c>
      <c r="N17" s="16">
        <f t="shared" si="2"/>
        <v>74348748.63000001</v>
      </c>
      <c r="O17" s="16">
        <f t="shared" si="2"/>
        <v>74348748.63000001</v>
      </c>
    </row>
    <row r="18" spans="1:15" x14ac:dyDescent="0.25">
      <c r="A18" s="12"/>
      <c r="B18" s="15"/>
      <c r="C18" s="15" t="s">
        <v>34</v>
      </c>
      <c r="D18" s="16">
        <f>'[1]CREDİTWEST 2022'!D17+'[1]KAPİTAL SİGORTA 2022'!D17+'[1]NORTHPRIME SİGORTA LTD 2022'!D17+'[1]ŞEKER SİGORTA LTD.2022'!D17+'[1]GÜVEN SİGORTA LTD.2022'!D17+'[1]AXA 2022'!D17+'[1]ZÜRİH SİGORTA 2022'!D17+'[1]AKFİNANS SİGORTA 2022'!D17+'[1]GROUPAMA SİGORTA LTD 2022'!D17+'[1]SEGURE LTD.2022'!D17+'[1]DAĞLI SİGORTA LTD 2022'!D17+'[1]TÜRK SİGORTA LTD 2022'!D17+'[1]BEY SİGORTA 2022'!D17+'[1]ASCAN SİGORTA LTD 2022'!D17+'[1]GOLD INSURANCE LTD 2022'!D17+'[1]LİMASOL SİGORTA LTD.2022'!D17+'[1]KIBRIS SİGORTA 2022'!D17+'[1]GULF SİGORTA LTD.2022'!D17+'[1]COMMERCİAL SİGORTA LTD.2022'!D17+'[1]TÜRKİYE SİGORTA AŞ.2022'!D17+'[1]ZİRVE SİGORTA 2022'!D17+'[1]CAN SİGORTA LTD 2022'!D17+'[1]ANADOLU SİGORTA A.Ş 2022'!D17+'[1]KIBRIS İKTİSAT SİGORTA 2022'!D17+'[1]TOWER 2022'!D17+'[1]Unıversal 2022'!D17+'[1]Aveon 2022'!D17+'[1]Eurocity 2022'!D17+'[1]Mapfree 2022'!D17+'[1]Neareast 2022'!D17</f>
        <v>4967860.4899999993</v>
      </c>
      <c r="E18" s="16">
        <f>'[1]CREDİTWEST 2022'!E17+'[1]KAPİTAL SİGORTA 2022'!E17+'[1]NORTHPRIME SİGORTA LTD 2022'!E17+'[1]ŞEKER SİGORTA LTD.2022'!E17+'[1]GÜVEN SİGORTA LTD.2022'!E17+'[1]AXA 2022'!E17+'[1]ZÜRİH SİGORTA 2022'!E17+'[1]AKFİNANS SİGORTA 2022'!E17+'[1]GROUPAMA SİGORTA LTD 2022'!E17+'[1]SEGURE LTD.2022'!E17+'[1]DAĞLI SİGORTA LTD 2022'!E17+'[1]TÜRK SİGORTA LTD 2022'!E17+'[1]BEY SİGORTA 2022'!E17+'[1]ASCAN SİGORTA LTD 2022'!E17+'[1]GOLD INSURANCE LTD 2022'!E17+'[1]LİMASOL SİGORTA LTD.2022'!E17+'[1]KIBRIS SİGORTA 2022'!E17+'[1]GULF SİGORTA LTD.2022'!E17+'[1]COMMERCİAL SİGORTA LTD.2022'!E17+'[1]TÜRKİYE SİGORTA AŞ.2022'!E17+'[1]ZİRVE SİGORTA 2022'!E17+'[1]CAN SİGORTA LTD 2022'!E17+'[1]ANADOLU SİGORTA A.Ş 2022'!E17+'[1]KIBRIS İKTİSAT SİGORTA 2022'!E17+'[1]TOWER 2022'!E17+'[1]Unıversal 2022'!E17+'[1]Aveon 2022'!E17+'[1]Eurocity 2022'!E17+'[1]Mapfree 2022'!E17+'[1]Neareast 2022'!E17</f>
        <v>189747.1</v>
      </c>
      <c r="F18" s="16">
        <f>'[1]CREDİTWEST 2022'!F17+'[1]KAPİTAL SİGORTA 2022'!F17+'[1]NORTHPRIME SİGORTA LTD 2022'!F17+'[1]ŞEKER SİGORTA LTD.2022'!F17+'[1]GÜVEN SİGORTA LTD.2022'!F17+'[1]AXA 2022'!F17+'[1]ZÜRİH SİGORTA 2022'!F17+'[1]AKFİNANS SİGORTA 2022'!F17+'[1]GROUPAMA SİGORTA LTD 2022'!F17+'[1]SEGURE LTD.2022'!F17+'[1]DAĞLI SİGORTA LTD 2022'!F17+'[1]TÜRK SİGORTA LTD 2022'!F17+'[1]BEY SİGORTA 2022'!F17+'[1]ASCAN SİGORTA LTD 2022'!F17+'[1]GOLD INSURANCE LTD 2022'!F17+'[1]LİMASOL SİGORTA LTD.2022'!F17+'[1]KIBRIS SİGORTA 2022'!F17+'[1]GULF SİGORTA LTD.2022'!F17+'[1]COMMERCİAL SİGORTA LTD.2022'!F17+'[1]TÜRKİYE SİGORTA AŞ.2022'!F17+'[1]ZİRVE SİGORTA 2022'!F17+'[1]CAN SİGORTA LTD 2022'!F17+'[1]ANADOLU SİGORTA A.Ş 2022'!F17+'[1]KIBRIS İKTİSAT SİGORTA 2022'!F17+'[1]TOWER 2022'!F17+'[1]Unıversal 2022'!F17+'[1]Aveon 2022'!F17+'[1]Eurocity 2022'!F17+'[1]Mapfree 2022'!F17+'[1]Neareast 2022'!F17</f>
        <v>42916378.850000001</v>
      </c>
      <c r="G18" s="16">
        <f>'[1]CREDİTWEST 2022'!G17+'[1]KAPİTAL SİGORTA 2022'!G17+'[1]NORTHPRIME SİGORTA LTD 2022'!G17+'[1]ŞEKER SİGORTA LTD.2022'!G17+'[1]GÜVEN SİGORTA LTD.2022'!G17+'[1]AXA 2022'!G17+'[1]ZÜRİH SİGORTA 2022'!G17+'[1]AKFİNANS SİGORTA 2022'!G17+'[1]GROUPAMA SİGORTA LTD 2022'!G17+'[1]SEGURE LTD.2022'!G17+'[1]DAĞLI SİGORTA LTD 2022'!G17+'[1]TÜRK SİGORTA LTD 2022'!G17+'[1]BEY SİGORTA 2022'!G17+'[1]ASCAN SİGORTA LTD 2022'!G17+'[1]GOLD INSURANCE LTD 2022'!G17+'[1]LİMASOL SİGORTA LTD.2022'!G17+'[1]KIBRIS SİGORTA 2022'!G17+'[1]GULF SİGORTA LTD.2022'!G17+'[1]COMMERCİAL SİGORTA LTD.2022'!G17+'[1]TÜRKİYE SİGORTA AŞ.2022'!G17+'[1]ZİRVE SİGORTA 2022'!G17+'[1]CAN SİGORTA LTD 2022'!G17+'[1]ANADOLU SİGORTA A.Ş 2022'!G17+'[1]KIBRIS İKTİSAT SİGORTA 2022'!G17+'[1]TOWER 2022'!G17+'[1]Unıversal 2022'!G17+'[1]Aveon 2022'!G17+'[1]Eurocity 2022'!G17+'[1]Mapfree 2022'!G17+'[1]Neareast 2022'!G17</f>
        <v>5847173.9099999992</v>
      </c>
      <c r="H18" s="16">
        <f>'[1]CREDİTWEST 2022'!H17+'[1]KAPİTAL SİGORTA 2022'!H17+'[1]NORTHPRIME SİGORTA LTD 2022'!H17+'[1]ŞEKER SİGORTA LTD.2022'!H17+'[1]GÜVEN SİGORTA LTD.2022'!H17+'[1]AXA 2022'!H17+'[1]ZÜRİH SİGORTA 2022'!H17+'[1]AKFİNANS SİGORTA 2022'!H17+'[1]GROUPAMA SİGORTA LTD 2022'!H17+'[1]SEGURE LTD.2022'!H17+'[1]DAĞLI SİGORTA LTD 2022'!H17+'[1]TÜRK SİGORTA LTD 2022'!H17+'[1]BEY SİGORTA 2022'!H17+'[1]ASCAN SİGORTA LTD 2022'!H17+'[1]GOLD INSURANCE LTD 2022'!H17+'[1]LİMASOL SİGORTA LTD.2022'!H17+'[1]KIBRIS SİGORTA 2022'!H17+'[1]GULF SİGORTA LTD.2022'!H17+'[1]COMMERCİAL SİGORTA LTD.2022'!H17+'[1]TÜRKİYE SİGORTA AŞ.2022'!H17+'[1]ZİRVE SİGORTA 2022'!H17+'[1]CAN SİGORTA LTD 2022'!H17+'[1]ANADOLU SİGORTA A.Ş 2022'!H17+'[1]KIBRIS İKTİSAT SİGORTA 2022'!H17+'[1]TOWER 2022'!H17+'[1]Unıversal 2022'!H17+'[1]Aveon 2022'!H17+'[1]Eurocity 2022'!H17+'[1]Mapfree 2022'!H17+'[1]Neareast 2022'!H17</f>
        <v>141255.58999999997</v>
      </c>
      <c r="I18" s="16">
        <f>'[1]CREDİTWEST 2022'!I17+'[1]KAPİTAL SİGORTA 2022'!I17+'[1]NORTHPRIME SİGORTA LTD 2022'!I17+'[1]ŞEKER SİGORTA LTD.2022'!I17+'[1]GÜVEN SİGORTA LTD.2022'!I17+'[1]AXA 2022'!I17+'[1]ZÜRİH SİGORTA 2022'!I17+'[1]AKFİNANS SİGORTA 2022'!I17+'[1]GROUPAMA SİGORTA LTD 2022'!I17+'[1]SEGURE LTD.2022'!I17+'[1]DAĞLI SİGORTA LTD 2022'!I17+'[1]TÜRK SİGORTA LTD 2022'!I17+'[1]BEY SİGORTA 2022'!I17+'[1]ASCAN SİGORTA LTD 2022'!I17+'[1]GOLD INSURANCE LTD 2022'!I17+'[1]LİMASOL SİGORTA LTD.2022'!I17+'[1]KIBRIS SİGORTA 2022'!I17+'[1]GULF SİGORTA LTD.2022'!I17+'[1]COMMERCİAL SİGORTA LTD.2022'!I17+'[1]TÜRKİYE SİGORTA AŞ.2022'!I17+'[1]ZİRVE SİGORTA 2022'!I17+'[1]CAN SİGORTA LTD 2022'!I17+'[1]ANADOLU SİGORTA A.Ş 2022'!I17+'[1]KIBRIS İKTİSAT SİGORTA 2022'!I17+'[1]TOWER 2022'!I17+'[1]Unıversal 2022'!I17+'[1]Aveon 2022'!I17+'[1]Eurocity 2022'!I17+'[1]Mapfree 2022'!I17+'[1]Neareast 2022'!I17</f>
        <v>0</v>
      </c>
      <c r="J18" s="16">
        <f>'[1]CREDİTWEST 2022'!J17+'[1]KAPİTAL SİGORTA 2022'!J17+'[1]NORTHPRIME SİGORTA LTD 2022'!J17+'[1]ŞEKER SİGORTA LTD.2022'!J17+'[1]GÜVEN SİGORTA LTD.2022'!J17+'[1]AXA 2022'!J17+'[1]ZÜRİH SİGORTA 2022'!J17+'[1]AKFİNANS SİGORTA 2022'!J17+'[1]GROUPAMA SİGORTA LTD 2022'!J17+'[1]SEGURE LTD.2022'!J17+'[1]DAĞLI SİGORTA LTD 2022'!J17+'[1]TÜRK SİGORTA LTD 2022'!J17+'[1]BEY SİGORTA 2022'!J17+'[1]ASCAN SİGORTA LTD 2022'!J17+'[1]GOLD INSURANCE LTD 2022'!J17+'[1]LİMASOL SİGORTA LTD.2022'!J17+'[1]KIBRIS SİGORTA 2022'!J17+'[1]GULF SİGORTA LTD.2022'!J17+'[1]COMMERCİAL SİGORTA LTD.2022'!J17+'[1]TÜRKİYE SİGORTA AŞ.2022'!J17+'[1]ZİRVE SİGORTA 2022'!J17+'[1]CAN SİGORTA LTD 2022'!J17+'[1]ANADOLU SİGORTA A.Ş 2022'!J17+'[1]KIBRIS İKTİSAT SİGORTA 2022'!J17+'[1]TOWER 2022'!J17+'[1]Unıversal 2022'!J17+'[1]Aveon 2022'!J17+'[1]Eurocity 2022'!J17+'[1]Mapfree 2022'!J17+'[1]Neareast 2022'!J17</f>
        <v>163.03</v>
      </c>
      <c r="K18" s="16">
        <f>'[1]CREDİTWEST 2022'!K17+'[1]KAPİTAL SİGORTA 2022'!K17+'[1]NORTHPRIME SİGORTA LTD 2022'!K17+'[1]ŞEKER SİGORTA LTD.2022'!K17+'[1]GÜVEN SİGORTA LTD.2022'!K17+'[1]AXA 2022'!K17+'[1]ZÜRİH SİGORTA 2022'!K17+'[1]AKFİNANS SİGORTA 2022'!K17+'[1]GROUPAMA SİGORTA LTD 2022'!K17+'[1]SEGURE LTD.2022'!K17+'[1]DAĞLI SİGORTA LTD 2022'!K17+'[1]TÜRK SİGORTA LTD 2022'!K17+'[1]BEY SİGORTA 2022'!K17+'[1]ASCAN SİGORTA LTD 2022'!K17+'[1]GOLD INSURANCE LTD 2022'!K17+'[1]LİMASOL SİGORTA LTD.2022'!K17+'[1]KIBRIS SİGORTA 2022'!K17+'[1]GULF SİGORTA LTD.2022'!K17+'[1]COMMERCİAL SİGORTA LTD.2022'!K17+'[1]TÜRKİYE SİGORTA AŞ.2022'!K17+'[1]ZİRVE SİGORTA 2022'!K17+'[1]CAN SİGORTA LTD 2022'!K17+'[1]ANADOLU SİGORTA A.Ş 2022'!K17+'[1]KIBRIS İKTİSAT SİGORTA 2022'!K17+'[1]TOWER 2022'!K17+'[1]Unıversal 2022'!K17+'[1]Aveon 2022'!K17+'[1]Eurocity 2022'!K17+'[1]Mapfree 2022'!K17+'[1]Neareast 2022'!K17</f>
        <v>21456.75</v>
      </c>
      <c r="L18" s="16">
        <f>'[1]CREDİTWEST 2022'!L17+'[1]KAPİTAL SİGORTA 2022'!L17+'[1]NORTHPRIME SİGORTA LTD 2022'!L17+'[1]ŞEKER SİGORTA LTD.2022'!L17+'[1]GÜVEN SİGORTA LTD.2022'!L17+'[1]AXA 2022'!L17+'[1]ZÜRİH SİGORTA 2022'!L17+'[1]AKFİNANS SİGORTA 2022'!L17+'[1]GROUPAMA SİGORTA LTD 2022'!L17+'[1]SEGURE LTD.2022'!L17+'[1]DAĞLI SİGORTA LTD 2022'!L17+'[1]TÜRK SİGORTA LTD 2022'!L17+'[1]BEY SİGORTA 2022'!L17+'[1]ASCAN SİGORTA LTD 2022'!L17+'[1]GOLD INSURANCE LTD 2022'!L17+'[1]LİMASOL SİGORTA LTD.2022'!L17+'[1]KIBRIS SİGORTA 2022'!L17+'[1]GULF SİGORTA LTD.2022'!L17+'[1]COMMERCİAL SİGORTA LTD.2022'!L17+'[1]TÜRKİYE SİGORTA AŞ.2022'!L17+'[1]ZİRVE SİGORTA 2022'!L17+'[1]CAN SİGORTA LTD 2022'!L17+'[1]ANADOLU SİGORTA A.Ş 2022'!L17+'[1]KIBRIS İKTİSAT SİGORTA 2022'!L17+'[1]TOWER 2022'!L17+'[1]Unıversal 2022'!L17+'[1]Aveon 2022'!L17+'[1]Eurocity 2022'!L17+'[1]Mapfree 2022'!L17+'[1]Neareast 2022'!L17</f>
        <v>52815991.020000003</v>
      </c>
      <c r="M18" s="16">
        <f>'[1]CREDİTWEST 2022'!M17+'[1]KAPİTAL SİGORTA 2022'!M17+'[1]NORTHPRIME SİGORTA LTD 2022'!M17+'[1]ŞEKER SİGORTA LTD.2022'!M17+'[1]GÜVEN SİGORTA LTD.2022'!M17+'[1]AXA 2022'!M17+'[1]ZÜRİH SİGORTA 2022'!M17+'[1]AKFİNANS SİGORTA 2022'!M17+'[1]GROUPAMA SİGORTA LTD 2022'!M17+'[1]SEGURE LTD.2022'!M17+'[1]DAĞLI SİGORTA LTD 2022'!M17+'[1]TÜRK SİGORTA LTD 2022'!M17+'[1]BEY SİGORTA 2022'!M17+'[1]ASCAN SİGORTA LTD 2022'!M17+'[1]GOLD INSURANCE LTD 2022'!M17+'[1]LİMASOL SİGORTA LTD.2022'!M17+'[1]KIBRIS SİGORTA 2022'!M17+'[1]GULF SİGORTA LTD.2022'!M17+'[1]COMMERCİAL SİGORTA LTD.2022'!M17+'[1]TÜRKİYE SİGORTA AŞ.2022'!M17+'[1]ZİRVE SİGORTA 2022'!M17+'[1]CAN SİGORTA LTD 2022'!M17+'[1]ANADOLU SİGORTA A.Ş 2022'!M17+'[1]KIBRIS İKTİSAT SİGORTA 2022'!M17+'[1]TOWER 2022'!M17+'[1]Unıversal 2022'!M17+'[1]Aveon 2022'!M17+'[1]Eurocity 2022'!M17+'[1]Mapfree 2022'!M17+'[1]Neareast 2022'!M17</f>
        <v>0</v>
      </c>
      <c r="N18" s="16">
        <f t="shared" si="2"/>
        <v>52815991.020000003</v>
      </c>
      <c r="O18" s="16">
        <f t="shared" si="2"/>
        <v>52815991.020000003</v>
      </c>
    </row>
    <row r="19" spans="1:15" x14ac:dyDescent="0.25">
      <c r="A19" s="12"/>
      <c r="B19" s="15"/>
      <c r="C19" s="15" t="s">
        <v>35</v>
      </c>
      <c r="D19" s="16">
        <f>'[1]CREDİTWEST 2022'!D18+'[1]KAPİTAL SİGORTA 2022'!D18+'[1]NORTHPRIME SİGORTA LTD 2022'!D18+'[1]ŞEKER SİGORTA LTD.2022'!D18+'[1]GÜVEN SİGORTA LTD.2022'!D18+'[1]AXA 2022'!D18+'[1]ZÜRİH SİGORTA 2022'!D18+'[1]AKFİNANS SİGORTA 2022'!D18+'[1]GROUPAMA SİGORTA LTD 2022'!D18+'[1]SEGURE LTD.2022'!D18+'[1]DAĞLI SİGORTA LTD 2022'!D18+'[1]TÜRK SİGORTA LTD 2022'!D18+'[1]BEY SİGORTA 2022'!D18+'[1]ASCAN SİGORTA LTD 2022'!D18+'[1]GOLD INSURANCE LTD 2022'!D18+'[1]LİMASOL SİGORTA LTD.2022'!D18+'[1]KIBRIS SİGORTA 2022'!D18+'[1]GULF SİGORTA LTD.2022'!D18+'[1]COMMERCİAL SİGORTA LTD.2022'!D18+'[1]TÜRKİYE SİGORTA AŞ.2022'!D18+'[1]ZİRVE SİGORTA 2022'!D18+'[1]CAN SİGORTA LTD 2022'!D18+'[1]ANADOLU SİGORTA A.Ş 2022'!D18+'[1]KIBRIS İKTİSAT SİGORTA 2022'!D18+'[1]TOWER 2022'!D18+'[1]Unıversal 2022'!D18+'[1]Aveon 2022'!D18+'[1]Eurocity 2022'!D18+'[1]Mapfree 2022'!D18+'[1]Neareast 2022'!D18</f>
        <v>0</v>
      </c>
      <c r="E19" s="16">
        <f>'[1]CREDİTWEST 2022'!E18+'[1]KAPİTAL SİGORTA 2022'!E18+'[1]NORTHPRIME SİGORTA LTD 2022'!E18+'[1]ŞEKER SİGORTA LTD.2022'!E18+'[1]GÜVEN SİGORTA LTD.2022'!E18+'[1]AXA 2022'!E18+'[1]ZÜRİH SİGORTA 2022'!E18+'[1]AKFİNANS SİGORTA 2022'!E18+'[1]GROUPAMA SİGORTA LTD 2022'!E18+'[1]SEGURE LTD.2022'!E18+'[1]DAĞLI SİGORTA LTD 2022'!E18+'[1]TÜRK SİGORTA LTD 2022'!E18+'[1]BEY SİGORTA 2022'!E18+'[1]ASCAN SİGORTA LTD 2022'!E18+'[1]GOLD INSURANCE LTD 2022'!E18+'[1]LİMASOL SİGORTA LTD.2022'!E18+'[1]KIBRIS SİGORTA 2022'!E18+'[1]GULF SİGORTA LTD.2022'!E18+'[1]COMMERCİAL SİGORTA LTD.2022'!E18+'[1]TÜRKİYE SİGORTA AŞ.2022'!E18+'[1]ZİRVE SİGORTA 2022'!E18+'[1]CAN SİGORTA LTD 2022'!E18+'[1]ANADOLU SİGORTA A.Ş 2022'!E18+'[1]KIBRIS İKTİSAT SİGORTA 2022'!E18+'[1]TOWER 2022'!E18+'[1]Unıversal 2022'!E18+'[1]Aveon 2022'!E18+'[1]Eurocity 2022'!E18+'[1]Mapfree 2022'!E18+'[1]Neareast 2022'!E18</f>
        <v>0</v>
      </c>
      <c r="F19" s="16">
        <f>'[1]CREDİTWEST 2022'!F18+'[1]KAPİTAL SİGORTA 2022'!F18+'[1]NORTHPRIME SİGORTA LTD 2022'!F18+'[1]ŞEKER SİGORTA LTD.2022'!F18+'[1]GÜVEN SİGORTA LTD.2022'!F18+'[1]AXA 2022'!F18+'[1]ZÜRİH SİGORTA 2022'!F18+'[1]AKFİNANS SİGORTA 2022'!F18+'[1]GROUPAMA SİGORTA LTD 2022'!F18+'[1]SEGURE LTD.2022'!F18+'[1]DAĞLI SİGORTA LTD 2022'!F18+'[1]TÜRK SİGORTA LTD 2022'!F18+'[1]BEY SİGORTA 2022'!F18+'[1]ASCAN SİGORTA LTD 2022'!F18+'[1]GOLD INSURANCE LTD 2022'!F18+'[1]LİMASOL SİGORTA LTD.2022'!F18+'[1]KIBRIS SİGORTA 2022'!F18+'[1]GULF SİGORTA LTD.2022'!F18+'[1]COMMERCİAL SİGORTA LTD.2022'!F18+'[1]TÜRKİYE SİGORTA AŞ.2022'!F18+'[1]ZİRVE SİGORTA 2022'!F18+'[1]CAN SİGORTA LTD 2022'!F18+'[1]ANADOLU SİGORTA A.Ş 2022'!F18+'[1]KIBRIS İKTİSAT SİGORTA 2022'!F18+'[1]TOWER 2022'!F18+'[1]Unıversal 2022'!F18+'[1]Aveon 2022'!F18+'[1]Eurocity 2022'!F18+'[1]Mapfree 2022'!F18+'[1]Neareast 2022'!F18</f>
        <v>0</v>
      </c>
      <c r="G19" s="16">
        <f>'[1]CREDİTWEST 2022'!G18+'[1]KAPİTAL SİGORTA 2022'!G18+'[1]NORTHPRIME SİGORTA LTD 2022'!G18+'[1]ŞEKER SİGORTA LTD.2022'!G18+'[1]GÜVEN SİGORTA LTD.2022'!G18+'[1]AXA 2022'!G18+'[1]ZÜRİH SİGORTA 2022'!G18+'[1]AKFİNANS SİGORTA 2022'!G18+'[1]GROUPAMA SİGORTA LTD 2022'!G18+'[1]SEGURE LTD.2022'!G18+'[1]DAĞLI SİGORTA LTD 2022'!G18+'[1]TÜRK SİGORTA LTD 2022'!G18+'[1]BEY SİGORTA 2022'!G18+'[1]ASCAN SİGORTA LTD 2022'!G18+'[1]GOLD INSURANCE LTD 2022'!G18+'[1]LİMASOL SİGORTA LTD.2022'!G18+'[1]KIBRIS SİGORTA 2022'!G18+'[1]GULF SİGORTA LTD.2022'!G18+'[1]COMMERCİAL SİGORTA LTD.2022'!G18+'[1]TÜRKİYE SİGORTA AŞ.2022'!G18+'[1]ZİRVE SİGORTA 2022'!G18+'[1]CAN SİGORTA LTD 2022'!G18+'[1]ANADOLU SİGORTA A.Ş 2022'!G18+'[1]KIBRIS İKTİSAT SİGORTA 2022'!G18+'[1]TOWER 2022'!G18+'[1]Unıversal 2022'!G18+'[1]Aveon 2022'!G18+'[1]Eurocity 2022'!G18+'[1]Mapfree 2022'!G18+'[1]Neareast 2022'!G18</f>
        <v>0</v>
      </c>
      <c r="H19" s="16">
        <f>'[1]CREDİTWEST 2022'!H18+'[1]KAPİTAL SİGORTA 2022'!H18+'[1]NORTHPRIME SİGORTA LTD 2022'!H18+'[1]ŞEKER SİGORTA LTD.2022'!H18+'[1]GÜVEN SİGORTA LTD.2022'!H18+'[1]AXA 2022'!H18+'[1]ZÜRİH SİGORTA 2022'!H18+'[1]AKFİNANS SİGORTA 2022'!H18+'[1]GROUPAMA SİGORTA LTD 2022'!H18+'[1]SEGURE LTD.2022'!H18+'[1]DAĞLI SİGORTA LTD 2022'!H18+'[1]TÜRK SİGORTA LTD 2022'!H18+'[1]BEY SİGORTA 2022'!H18+'[1]ASCAN SİGORTA LTD 2022'!H18+'[1]GOLD INSURANCE LTD 2022'!H18+'[1]LİMASOL SİGORTA LTD.2022'!H18+'[1]KIBRIS SİGORTA 2022'!H18+'[1]GULF SİGORTA LTD.2022'!H18+'[1]COMMERCİAL SİGORTA LTD.2022'!H18+'[1]TÜRKİYE SİGORTA AŞ.2022'!H18+'[1]ZİRVE SİGORTA 2022'!H18+'[1]CAN SİGORTA LTD 2022'!H18+'[1]ANADOLU SİGORTA A.Ş 2022'!H18+'[1]KIBRIS İKTİSAT SİGORTA 2022'!H18+'[1]TOWER 2022'!H18+'[1]Unıversal 2022'!H18+'[1]Aveon 2022'!H18+'[1]Eurocity 2022'!H18+'[1]Mapfree 2022'!H18+'[1]Neareast 2022'!H18</f>
        <v>0</v>
      </c>
      <c r="I19" s="16">
        <f>'[1]CREDİTWEST 2022'!I18+'[1]KAPİTAL SİGORTA 2022'!I18+'[1]NORTHPRIME SİGORTA LTD 2022'!I18+'[1]ŞEKER SİGORTA LTD.2022'!I18+'[1]GÜVEN SİGORTA LTD.2022'!I18+'[1]AXA 2022'!I18+'[1]ZÜRİH SİGORTA 2022'!I18+'[1]AKFİNANS SİGORTA 2022'!I18+'[1]GROUPAMA SİGORTA LTD 2022'!I18+'[1]SEGURE LTD.2022'!I18+'[1]DAĞLI SİGORTA LTD 2022'!I18+'[1]TÜRK SİGORTA LTD 2022'!I18+'[1]BEY SİGORTA 2022'!I18+'[1]ASCAN SİGORTA LTD 2022'!I18+'[1]GOLD INSURANCE LTD 2022'!I18+'[1]LİMASOL SİGORTA LTD.2022'!I18+'[1]KIBRIS SİGORTA 2022'!I18+'[1]GULF SİGORTA LTD.2022'!I18+'[1]COMMERCİAL SİGORTA LTD.2022'!I18+'[1]TÜRKİYE SİGORTA AŞ.2022'!I18+'[1]ZİRVE SİGORTA 2022'!I18+'[1]CAN SİGORTA LTD 2022'!I18+'[1]ANADOLU SİGORTA A.Ş 2022'!I18+'[1]KIBRIS İKTİSAT SİGORTA 2022'!I18+'[1]TOWER 2022'!I18+'[1]Unıversal 2022'!I18+'[1]Aveon 2022'!I18+'[1]Eurocity 2022'!I18+'[1]Mapfree 2022'!I18+'[1]Neareast 2022'!I18</f>
        <v>0</v>
      </c>
      <c r="J19" s="16">
        <f>'[1]CREDİTWEST 2022'!J18+'[1]KAPİTAL SİGORTA 2022'!J18+'[1]NORTHPRIME SİGORTA LTD 2022'!J18+'[1]ŞEKER SİGORTA LTD.2022'!J18+'[1]GÜVEN SİGORTA LTD.2022'!J18+'[1]AXA 2022'!J18+'[1]ZÜRİH SİGORTA 2022'!J18+'[1]AKFİNANS SİGORTA 2022'!J18+'[1]GROUPAMA SİGORTA LTD 2022'!J18+'[1]SEGURE LTD.2022'!J18+'[1]DAĞLI SİGORTA LTD 2022'!J18+'[1]TÜRK SİGORTA LTD 2022'!J18+'[1]BEY SİGORTA 2022'!J18+'[1]ASCAN SİGORTA LTD 2022'!J18+'[1]GOLD INSURANCE LTD 2022'!J18+'[1]LİMASOL SİGORTA LTD.2022'!J18+'[1]KIBRIS SİGORTA 2022'!J18+'[1]GULF SİGORTA LTD.2022'!J18+'[1]COMMERCİAL SİGORTA LTD.2022'!J18+'[1]TÜRKİYE SİGORTA AŞ.2022'!J18+'[1]ZİRVE SİGORTA 2022'!J18+'[1]CAN SİGORTA LTD 2022'!J18+'[1]ANADOLU SİGORTA A.Ş 2022'!J18+'[1]KIBRIS İKTİSAT SİGORTA 2022'!J18+'[1]TOWER 2022'!J18+'[1]Unıversal 2022'!J18+'[1]Aveon 2022'!J18+'[1]Eurocity 2022'!J18+'[1]Mapfree 2022'!J18+'[1]Neareast 2022'!J18</f>
        <v>0</v>
      </c>
      <c r="K19" s="16">
        <f>'[1]CREDİTWEST 2022'!K18+'[1]KAPİTAL SİGORTA 2022'!K18+'[1]NORTHPRIME SİGORTA LTD 2022'!K18+'[1]ŞEKER SİGORTA LTD.2022'!K18+'[1]GÜVEN SİGORTA LTD.2022'!K18+'[1]AXA 2022'!K18+'[1]ZÜRİH SİGORTA 2022'!K18+'[1]AKFİNANS SİGORTA 2022'!K18+'[1]GROUPAMA SİGORTA LTD 2022'!K18+'[1]SEGURE LTD.2022'!K18+'[1]DAĞLI SİGORTA LTD 2022'!K18+'[1]TÜRK SİGORTA LTD 2022'!K18+'[1]BEY SİGORTA 2022'!K18+'[1]ASCAN SİGORTA LTD 2022'!K18+'[1]GOLD INSURANCE LTD 2022'!K18+'[1]LİMASOL SİGORTA LTD.2022'!K18+'[1]KIBRIS SİGORTA 2022'!K18+'[1]GULF SİGORTA LTD.2022'!K18+'[1]COMMERCİAL SİGORTA LTD.2022'!K18+'[1]TÜRKİYE SİGORTA AŞ.2022'!K18+'[1]ZİRVE SİGORTA 2022'!K18+'[1]CAN SİGORTA LTD 2022'!K18+'[1]ANADOLU SİGORTA A.Ş 2022'!K18+'[1]KIBRIS İKTİSAT SİGORTA 2022'!K18+'[1]TOWER 2022'!K18+'[1]Unıversal 2022'!K18+'[1]Aveon 2022'!K18+'[1]Eurocity 2022'!K18+'[1]Mapfree 2022'!K18+'[1]Neareast 2022'!K18</f>
        <v>0</v>
      </c>
      <c r="L19" s="16">
        <f>'[1]CREDİTWEST 2022'!L18+'[1]KAPİTAL SİGORTA 2022'!L18+'[1]NORTHPRIME SİGORTA LTD 2022'!L18+'[1]ŞEKER SİGORTA LTD.2022'!L18+'[1]GÜVEN SİGORTA LTD.2022'!L18+'[1]AXA 2022'!L18+'[1]ZÜRİH SİGORTA 2022'!L18+'[1]AKFİNANS SİGORTA 2022'!L18+'[1]GROUPAMA SİGORTA LTD 2022'!L18+'[1]SEGURE LTD.2022'!L18+'[1]DAĞLI SİGORTA LTD 2022'!L18+'[1]TÜRK SİGORTA LTD 2022'!L18+'[1]BEY SİGORTA 2022'!L18+'[1]ASCAN SİGORTA LTD 2022'!L18+'[1]GOLD INSURANCE LTD 2022'!L18+'[1]LİMASOL SİGORTA LTD.2022'!L18+'[1]KIBRIS SİGORTA 2022'!L18+'[1]GULF SİGORTA LTD.2022'!L18+'[1]COMMERCİAL SİGORTA LTD.2022'!L18+'[1]TÜRKİYE SİGORTA AŞ.2022'!L18+'[1]ZİRVE SİGORTA 2022'!L18+'[1]CAN SİGORTA LTD 2022'!L18+'[1]ANADOLU SİGORTA A.Ş 2022'!L18+'[1]KIBRIS İKTİSAT SİGORTA 2022'!L18+'[1]TOWER 2022'!L18+'[1]Unıversal 2022'!L18+'[1]Aveon 2022'!L18+'[1]Eurocity 2022'!L18+'[1]Mapfree 2022'!L18+'[1]Neareast 2022'!L18</f>
        <v>0</v>
      </c>
      <c r="M19" s="16">
        <f>'[1]CREDİTWEST 2022'!M18+'[1]KAPİTAL SİGORTA 2022'!M18+'[1]NORTHPRIME SİGORTA LTD 2022'!M18+'[1]ŞEKER SİGORTA LTD.2022'!M18+'[1]GÜVEN SİGORTA LTD.2022'!M18+'[1]AXA 2022'!M18+'[1]ZÜRİH SİGORTA 2022'!M18+'[1]AKFİNANS SİGORTA 2022'!M18+'[1]GROUPAMA SİGORTA LTD 2022'!M18+'[1]SEGURE LTD.2022'!M18+'[1]DAĞLI SİGORTA LTD 2022'!M18+'[1]TÜRK SİGORTA LTD 2022'!M18+'[1]BEY SİGORTA 2022'!M18+'[1]ASCAN SİGORTA LTD 2022'!M18+'[1]GOLD INSURANCE LTD 2022'!M18+'[1]LİMASOL SİGORTA LTD.2022'!M18+'[1]KIBRIS SİGORTA 2022'!M18+'[1]GULF SİGORTA LTD.2022'!M18+'[1]COMMERCİAL SİGORTA LTD.2022'!M18+'[1]TÜRKİYE SİGORTA AŞ.2022'!M18+'[1]ZİRVE SİGORTA 2022'!M18+'[1]CAN SİGORTA LTD 2022'!M18+'[1]ANADOLU SİGORTA A.Ş 2022'!M18+'[1]KIBRIS İKTİSAT SİGORTA 2022'!M18+'[1]TOWER 2022'!M18+'[1]Unıversal 2022'!M18+'[1]Aveon 2022'!M18+'[1]Eurocity 2022'!M18+'[1]Mapfree 2022'!M18+'[1]Neareast 2022'!M18</f>
        <v>0</v>
      </c>
      <c r="N19" s="17">
        <f t="shared" si="2"/>
        <v>0</v>
      </c>
      <c r="O19" s="17">
        <f t="shared" si="2"/>
        <v>0</v>
      </c>
    </row>
    <row r="20" spans="1:15" x14ac:dyDescent="0.25">
      <c r="A20" s="12"/>
      <c r="B20" s="15"/>
      <c r="C20" s="15" t="s">
        <v>36</v>
      </c>
      <c r="D20" s="16">
        <f>'[1]CREDİTWEST 2022'!D19+'[1]KAPİTAL SİGORTA 2022'!D19+'[1]NORTHPRIME SİGORTA LTD 2022'!D19+'[1]ŞEKER SİGORTA LTD.2022'!D19+'[1]GÜVEN SİGORTA LTD.2022'!D19+'[1]AXA 2022'!D19+'[1]ZÜRİH SİGORTA 2022'!D19+'[1]AKFİNANS SİGORTA 2022'!D19+'[1]GROUPAMA SİGORTA LTD 2022'!D19+'[1]SEGURE LTD.2022'!D19+'[1]DAĞLI SİGORTA LTD 2022'!D19+'[1]TÜRK SİGORTA LTD 2022'!D19+'[1]BEY SİGORTA 2022'!D19+'[1]ASCAN SİGORTA LTD 2022'!D19+'[1]GOLD INSURANCE LTD 2022'!D19+'[1]LİMASOL SİGORTA LTD.2022'!D19+'[1]KIBRIS SİGORTA 2022'!D19+'[1]GULF SİGORTA LTD.2022'!D19+'[1]COMMERCİAL SİGORTA LTD.2022'!D19+'[1]TÜRKİYE SİGORTA AŞ.2022'!D19+'[1]ZİRVE SİGORTA 2022'!D19+'[1]CAN SİGORTA LTD 2022'!D19+'[1]ANADOLU SİGORTA A.Ş 2022'!D19+'[1]KIBRIS İKTİSAT SİGORTA 2022'!D19+'[1]TOWER 2022'!D19+'[1]Unıversal 2022'!D19+'[1]Aveon 2022'!D19+'[1]Eurocity 2022'!D19+'[1]Mapfree 2022'!D19+'[1]Neareast 2022'!D19</f>
        <v>0</v>
      </c>
      <c r="E20" s="16">
        <f>'[1]CREDİTWEST 2022'!E19+'[1]KAPİTAL SİGORTA 2022'!E19+'[1]NORTHPRIME SİGORTA LTD 2022'!E19+'[1]ŞEKER SİGORTA LTD.2022'!E19+'[1]GÜVEN SİGORTA LTD.2022'!E19+'[1]AXA 2022'!E19+'[1]ZÜRİH SİGORTA 2022'!E19+'[1]AKFİNANS SİGORTA 2022'!E19+'[1]GROUPAMA SİGORTA LTD 2022'!E19+'[1]SEGURE LTD.2022'!E19+'[1]DAĞLI SİGORTA LTD 2022'!E19+'[1]TÜRK SİGORTA LTD 2022'!E19+'[1]BEY SİGORTA 2022'!E19+'[1]ASCAN SİGORTA LTD 2022'!E19+'[1]GOLD INSURANCE LTD 2022'!E19+'[1]LİMASOL SİGORTA LTD.2022'!E19+'[1]KIBRIS SİGORTA 2022'!E19+'[1]GULF SİGORTA LTD.2022'!E19+'[1]COMMERCİAL SİGORTA LTD.2022'!E19+'[1]TÜRKİYE SİGORTA AŞ.2022'!E19+'[1]ZİRVE SİGORTA 2022'!E19+'[1]CAN SİGORTA LTD 2022'!E19+'[1]ANADOLU SİGORTA A.Ş 2022'!E19+'[1]KIBRIS İKTİSAT SİGORTA 2022'!E19+'[1]TOWER 2022'!E19+'[1]Unıversal 2022'!E19+'[1]Aveon 2022'!E19+'[1]Eurocity 2022'!E19+'[1]Mapfree 2022'!E19+'[1]Neareast 2022'!E19</f>
        <v>0</v>
      </c>
      <c r="F20" s="16">
        <f>'[1]CREDİTWEST 2022'!F19+'[1]KAPİTAL SİGORTA 2022'!F19+'[1]NORTHPRIME SİGORTA LTD 2022'!F19+'[1]ŞEKER SİGORTA LTD.2022'!F19+'[1]GÜVEN SİGORTA LTD.2022'!F19+'[1]AXA 2022'!F19+'[1]ZÜRİH SİGORTA 2022'!F19+'[1]AKFİNANS SİGORTA 2022'!F19+'[1]GROUPAMA SİGORTA LTD 2022'!F19+'[1]SEGURE LTD.2022'!F19+'[1]DAĞLI SİGORTA LTD 2022'!F19+'[1]TÜRK SİGORTA LTD 2022'!F19+'[1]BEY SİGORTA 2022'!F19+'[1]ASCAN SİGORTA LTD 2022'!F19+'[1]GOLD INSURANCE LTD 2022'!F19+'[1]LİMASOL SİGORTA LTD.2022'!F19+'[1]KIBRIS SİGORTA 2022'!F19+'[1]GULF SİGORTA LTD.2022'!F19+'[1]COMMERCİAL SİGORTA LTD.2022'!F19+'[1]TÜRKİYE SİGORTA AŞ.2022'!F19+'[1]ZİRVE SİGORTA 2022'!F19+'[1]CAN SİGORTA LTD 2022'!F19+'[1]ANADOLU SİGORTA A.Ş 2022'!F19+'[1]KIBRIS İKTİSAT SİGORTA 2022'!F19+'[1]TOWER 2022'!F19+'[1]Unıversal 2022'!F19+'[1]Aveon 2022'!F19+'[1]Eurocity 2022'!F19+'[1]Mapfree 2022'!F19+'[1]Neareast 2022'!F19</f>
        <v>0</v>
      </c>
      <c r="G20" s="16">
        <f>'[1]CREDİTWEST 2022'!G19+'[1]KAPİTAL SİGORTA 2022'!G19+'[1]NORTHPRIME SİGORTA LTD 2022'!G19+'[1]ŞEKER SİGORTA LTD.2022'!G19+'[1]GÜVEN SİGORTA LTD.2022'!G19+'[1]AXA 2022'!G19+'[1]ZÜRİH SİGORTA 2022'!G19+'[1]AKFİNANS SİGORTA 2022'!G19+'[1]GROUPAMA SİGORTA LTD 2022'!G19+'[1]SEGURE LTD.2022'!G19+'[1]DAĞLI SİGORTA LTD 2022'!G19+'[1]TÜRK SİGORTA LTD 2022'!G19+'[1]BEY SİGORTA 2022'!G19+'[1]ASCAN SİGORTA LTD 2022'!G19+'[1]GOLD INSURANCE LTD 2022'!G19+'[1]LİMASOL SİGORTA LTD.2022'!G19+'[1]KIBRIS SİGORTA 2022'!G19+'[1]GULF SİGORTA LTD.2022'!G19+'[1]COMMERCİAL SİGORTA LTD.2022'!G19+'[1]TÜRKİYE SİGORTA AŞ.2022'!G19+'[1]ZİRVE SİGORTA 2022'!G19+'[1]CAN SİGORTA LTD 2022'!G19+'[1]ANADOLU SİGORTA A.Ş 2022'!G19+'[1]KIBRIS İKTİSAT SİGORTA 2022'!G19+'[1]TOWER 2022'!G19+'[1]Unıversal 2022'!G19+'[1]Aveon 2022'!G19+'[1]Eurocity 2022'!G19+'[1]Mapfree 2022'!G19+'[1]Neareast 2022'!G19</f>
        <v>0</v>
      </c>
      <c r="H20" s="16">
        <f>'[1]CREDİTWEST 2022'!H19+'[1]KAPİTAL SİGORTA 2022'!H19+'[1]NORTHPRIME SİGORTA LTD 2022'!H19+'[1]ŞEKER SİGORTA LTD.2022'!H19+'[1]GÜVEN SİGORTA LTD.2022'!H19+'[1]AXA 2022'!H19+'[1]ZÜRİH SİGORTA 2022'!H19+'[1]AKFİNANS SİGORTA 2022'!H19+'[1]GROUPAMA SİGORTA LTD 2022'!H19+'[1]SEGURE LTD.2022'!H19+'[1]DAĞLI SİGORTA LTD 2022'!H19+'[1]TÜRK SİGORTA LTD 2022'!H19+'[1]BEY SİGORTA 2022'!H19+'[1]ASCAN SİGORTA LTD 2022'!H19+'[1]GOLD INSURANCE LTD 2022'!H19+'[1]LİMASOL SİGORTA LTD.2022'!H19+'[1]KIBRIS SİGORTA 2022'!H19+'[1]GULF SİGORTA LTD.2022'!H19+'[1]COMMERCİAL SİGORTA LTD.2022'!H19+'[1]TÜRKİYE SİGORTA AŞ.2022'!H19+'[1]ZİRVE SİGORTA 2022'!H19+'[1]CAN SİGORTA LTD 2022'!H19+'[1]ANADOLU SİGORTA A.Ş 2022'!H19+'[1]KIBRIS İKTİSAT SİGORTA 2022'!H19+'[1]TOWER 2022'!H19+'[1]Unıversal 2022'!H19+'[1]Aveon 2022'!H19+'[1]Eurocity 2022'!H19+'[1]Mapfree 2022'!H19+'[1]Neareast 2022'!H19</f>
        <v>0</v>
      </c>
      <c r="I20" s="16">
        <f>'[1]CREDİTWEST 2022'!I19+'[1]KAPİTAL SİGORTA 2022'!I19+'[1]NORTHPRIME SİGORTA LTD 2022'!I19+'[1]ŞEKER SİGORTA LTD.2022'!I19+'[1]GÜVEN SİGORTA LTD.2022'!I19+'[1]AXA 2022'!I19+'[1]ZÜRİH SİGORTA 2022'!I19+'[1]AKFİNANS SİGORTA 2022'!I19+'[1]GROUPAMA SİGORTA LTD 2022'!I19+'[1]SEGURE LTD.2022'!I19+'[1]DAĞLI SİGORTA LTD 2022'!I19+'[1]TÜRK SİGORTA LTD 2022'!I19+'[1]BEY SİGORTA 2022'!I19+'[1]ASCAN SİGORTA LTD 2022'!I19+'[1]GOLD INSURANCE LTD 2022'!I19+'[1]LİMASOL SİGORTA LTD.2022'!I19+'[1]KIBRIS SİGORTA 2022'!I19+'[1]GULF SİGORTA LTD.2022'!I19+'[1]COMMERCİAL SİGORTA LTD.2022'!I19+'[1]TÜRKİYE SİGORTA AŞ.2022'!I19+'[1]ZİRVE SİGORTA 2022'!I19+'[1]CAN SİGORTA LTD 2022'!I19+'[1]ANADOLU SİGORTA A.Ş 2022'!I19+'[1]KIBRIS İKTİSAT SİGORTA 2022'!I19+'[1]TOWER 2022'!I19+'[1]Unıversal 2022'!I19+'[1]Aveon 2022'!I19+'[1]Eurocity 2022'!I19+'[1]Mapfree 2022'!I19+'[1]Neareast 2022'!I19</f>
        <v>0</v>
      </c>
      <c r="J20" s="16">
        <f>'[1]CREDİTWEST 2022'!J19+'[1]KAPİTAL SİGORTA 2022'!J19+'[1]NORTHPRIME SİGORTA LTD 2022'!J19+'[1]ŞEKER SİGORTA LTD.2022'!J19+'[1]GÜVEN SİGORTA LTD.2022'!J19+'[1]AXA 2022'!J19+'[1]ZÜRİH SİGORTA 2022'!J19+'[1]AKFİNANS SİGORTA 2022'!J19+'[1]GROUPAMA SİGORTA LTD 2022'!J19+'[1]SEGURE LTD.2022'!J19+'[1]DAĞLI SİGORTA LTD 2022'!J19+'[1]TÜRK SİGORTA LTD 2022'!J19+'[1]BEY SİGORTA 2022'!J19+'[1]ASCAN SİGORTA LTD 2022'!J19+'[1]GOLD INSURANCE LTD 2022'!J19+'[1]LİMASOL SİGORTA LTD.2022'!J19+'[1]KIBRIS SİGORTA 2022'!J19+'[1]GULF SİGORTA LTD.2022'!J19+'[1]COMMERCİAL SİGORTA LTD.2022'!J19+'[1]TÜRKİYE SİGORTA AŞ.2022'!J19+'[1]ZİRVE SİGORTA 2022'!J19+'[1]CAN SİGORTA LTD 2022'!J19+'[1]ANADOLU SİGORTA A.Ş 2022'!J19+'[1]KIBRIS İKTİSAT SİGORTA 2022'!J19+'[1]TOWER 2022'!J19+'[1]Unıversal 2022'!J19+'[1]Aveon 2022'!J19+'[1]Eurocity 2022'!J19+'[1]Mapfree 2022'!J19+'[1]Neareast 2022'!J19</f>
        <v>0</v>
      </c>
      <c r="K20" s="16">
        <f>'[1]CREDİTWEST 2022'!K19+'[1]KAPİTAL SİGORTA 2022'!K19+'[1]NORTHPRIME SİGORTA LTD 2022'!K19+'[1]ŞEKER SİGORTA LTD.2022'!K19+'[1]GÜVEN SİGORTA LTD.2022'!K19+'[1]AXA 2022'!K19+'[1]ZÜRİH SİGORTA 2022'!K19+'[1]AKFİNANS SİGORTA 2022'!K19+'[1]GROUPAMA SİGORTA LTD 2022'!K19+'[1]SEGURE LTD.2022'!K19+'[1]DAĞLI SİGORTA LTD 2022'!K19+'[1]TÜRK SİGORTA LTD 2022'!K19+'[1]BEY SİGORTA 2022'!K19+'[1]ASCAN SİGORTA LTD 2022'!K19+'[1]GOLD INSURANCE LTD 2022'!K19+'[1]LİMASOL SİGORTA LTD.2022'!K19+'[1]KIBRIS SİGORTA 2022'!K19+'[1]GULF SİGORTA LTD.2022'!K19+'[1]COMMERCİAL SİGORTA LTD.2022'!K19+'[1]TÜRKİYE SİGORTA AŞ.2022'!K19+'[1]ZİRVE SİGORTA 2022'!K19+'[1]CAN SİGORTA LTD 2022'!K19+'[1]ANADOLU SİGORTA A.Ş 2022'!K19+'[1]KIBRIS İKTİSAT SİGORTA 2022'!K19+'[1]TOWER 2022'!K19+'[1]Unıversal 2022'!K19+'[1]Aveon 2022'!K19+'[1]Eurocity 2022'!K19+'[1]Mapfree 2022'!K19+'[1]Neareast 2022'!K19</f>
        <v>0</v>
      </c>
      <c r="L20" s="16">
        <f>'[1]CREDİTWEST 2022'!L19+'[1]KAPİTAL SİGORTA 2022'!L19+'[1]NORTHPRIME SİGORTA LTD 2022'!L19+'[1]ŞEKER SİGORTA LTD.2022'!L19+'[1]GÜVEN SİGORTA LTD.2022'!L19+'[1]AXA 2022'!L19+'[1]ZÜRİH SİGORTA 2022'!L19+'[1]AKFİNANS SİGORTA 2022'!L19+'[1]GROUPAMA SİGORTA LTD 2022'!L19+'[1]SEGURE LTD.2022'!L19+'[1]DAĞLI SİGORTA LTD 2022'!L19+'[1]TÜRK SİGORTA LTD 2022'!L19+'[1]BEY SİGORTA 2022'!L19+'[1]ASCAN SİGORTA LTD 2022'!L19+'[1]GOLD INSURANCE LTD 2022'!L19+'[1]LİMASOL SİGORTA LTD.2022'!L19+'[1]KIBRIS SİGORTA 2022'!L19+'[1]GULF SİGORTA LTD.2022'!L19+'[1]COMMERCİAL SİGORTA LTD.2022'!L19+'[1]TÜRKİYE SİGORTA AŞ.2022'!L19+'[1]ZİRVE SİGORTA 2022'!L19+'[1]CAN SİGORTA LTD 2022'!L19+'[1]ANADOLU SİGORTA A.Ş 2022'!L19+'[1]KIBRIS İKTİSAT SİGORTA 2022'!L19+'[1]TOWER 2022'!L19+'[1]Unıversal 2022'!L19+'[1]Aveon 2022'!L19+'[1]Eurocity 2022'!L19+'[1]Mapfree 2022'!L19+'[1]Neareast 2022'!L19</f>
        <v>0</v>
      </c>
      <c r="M20" s="16">
        <f>'[1]CREDİTWEST 2022'!M19+'[1]KAPİTAL SİGORTA 2022'!M19+'[1]NORTHPRIME SİGORTA LTD 2022'!M19+'[1]ŞEKER SİGORTA LTD.2022'!M19+'[1]GÜVEN SİGORTA LTD.2022'!M19+'[1]AXA 2022'!M19+'[1]ZÜRİH SİGORTA 2022'!M19+'[1]AKFİNANS SİGORTA 2022'!M19+'[1]GROUPAMA SİGORTA LTD 2022'!M19+'[1]SEGURE LTD.2022'!M19+'[1]DAĞLI SİGORTA LTD 2022'!M19+'[1]TÜRK SİGORTA LTD 2022'!M19+'[1]BEY SİGORTA 2022'!M19+'[1]ASCAN SİGORTA LTD 2022'!M19+'[1]GOLD INSURANCE LTD 2022'!M19+'[1]LİMASOL SİGORTA LTD.2022'!M19+'[1]KIBRIS SİGORTA 2022'!M19+'[1]GULF SİGORTA LTD.2022'!M19+'[1]COMMERCİAL SİGORTA LTD.2022'!M19+'[1]TÜRKİYE SİGORTA AŞ.2022'!M19+'[1]ZİRVE SİGORTA 2022'!M19+'[1]CAN SİGORTA LTD 2022'!M19+'[1]ANADOLU SİGORTA A.Ş 2022'!M19+'[1]KIBRIS İKTİSAT SİGORTA 2022'!M19+'[1]TOWER 2022'!M19+'[1]Unıversal 2022'!M19+'[1]Aveon 2022'!M19+'[1]Eurocity 2022'!M19+'[1]Mapfree 2022'!M19+'[1]Neareast 2022'!M19</f>
        <v>0</v>
      </c>
      <c r="N20" s="17">
        <f t="shared" si="2"/>
        <v>0</v>
      </c>
      <c r="O20" s="17">
        <f t="shared" si="2"/>
        <v>0</v>
      </c>
    </row>
    <row r="21" spans="1:15" x14ac:dyDescent="0.25">
      <c r="A21" s="12"/>
      <c r="B21" s="15"/>
      <c r="C21" s="15" t="s">
        <v>37</v>
      </c>
      <c r="D21" s="16">
        <f>'[1]CREDİTWEST 2022'!D20+'[1]KAPİTAL SİGORTA 2022'!D20+'[1]NORTHPRIME SİGORTA LTD 2022'!D20+'[1]ŞEKER SİGORTA LTD.2022'!D20+'[1]GÜVEN SİGORTA LTD.2022'!D20+'[1]AXA 2022'!D20+'[1]ZÜRİH SİGORTA 2022'!D20+'[1]AKFİNANS SİGORTA 2022'!D20+'[1]GROUPAMA SİGORTA LTD 2022'!D20+'[1]SEGURE LTD.2022'!D20+'[1]DAĞLI SİGORTA LTD 2022'!D20+'[1]TÜRK SİGORTA LTD 2022'!D20+'[1]BEY SİGORTA 2022'!D20+'[1]ASCAN SİGORTA LTD 2022'!D20+'[1]GOLD INSURANCE LTD 2022'!D20+'[1]LİMASOL SİGORTA LTD.2022'!D20+'[1]KIBRIS SİGORTA 2022'!D20+'[1]GULF SİGORTA LTD.2022'!D20+'[1]COMMERCİAL SİGORTA LTD.2022'!D20+'[1]TÜRKİYE SİGORTA AŞ.2022'!D20+'[1]ZİRVE SİGORTA 2022'!D20+'[1]CAN SİGORTA LTD 2022'!D20+'[1]ANADOLU SİGORTA A.Ş 2022'!D20+'[1]KIBRIS İKTİSAT SİGORTA 2022'!D20+'[1]TOWER 2022'!D20+'[1]Unıversal 2022'!D20+'[1]Aveon 2022'!D20+'[1]Eurocity 2022'!D20+'[1]Mapfree 2022'!D20+'[1]Neareast 2022'!D20</f>
        <v>1118644.6499999999</v>
      </c>
      <c r="E21" s="16">
        <f>'[1]CREDİTWEST 2022'!E20+'[1]KAPİTAL SİGORTA 2022'!E20+'[1]NORTHPRIME SİGORTA LTD 2022'!E20+'[1]ŞEKER SİGORTA LTD.2022'!E20+'[1]GÜVEN SİGORTA LTD.2022'!E20+'[1]AXA 2022'!E20+'[1]ZÜRİH SİGORTA 2022'!E20+'[1]AKFİNANS SİGORTA 2022'!E20+'[1]GROUPAMA SİGORTA LTD 2022'!E20+'[1]SEGURE LTD.2022'!E20+'[1]DAĞLI SİGORTA LTD 2022'!E20+'[1]TÜRK SİGORTA LTD 2022'!E20+'[1]BEY SİGORTA 2022'!E20+'[1]ASCAN SİGORTA LTD 2022'!E20+'[1]GOLD INSURANCE LTD 2022'!E20+'[1]LİMASOL SİGORTA LTD.2022'!E20+'[1]KIBRIS SİGORTA 2022'!E20+'[1]GULF SİGORTA LTD.2022'!E20+'[1]COMMERCİAL SİGORTA LTD.2022'!E20+'[1]TÜRKİYE SİGORTA AŞ.2022'!E20+'[1]ZİRVE SİGORTA 2022'!E20+'[1]CAN SİGORTA LTD 2022'!E20+'[1]ANADOLU SİGORTA A.Ş 2022'!E20+'[1]KIBRIS İKTİSAT SİGORTA 2022'!E20+'[1]TOWER 2022'!E20+'[1]Unıversal 2022'!E20+'[1]Aveon 2022'!E20+'[1]Eurocity 2022'!E20+'[1]Mapfree 2022'!E20+'[1]Neareast 2022'!E20</f>
        <v>56936.14</v>
      </c>
      <c r="F21" s="16">
        <f>'[1]CREDİTWEST 2022'!F20+'[1]KAPİTAL SİGORTA 2022'!F20+'[1]NORTHPRIME SİGORTA LTD 2022'!F20+'[1]ŞEKER SİGORTA LTD.2022'!F20+'[1]GÜVEN SİGORTA LTD.2022'!F20+'[1]AXA 2022'!F20+'[1]ZÜRİH SİGORTA 2022'!F20+'[1]AKFİNANS SİGORTA 2022'!F20+'[1]GROUPAMA SİGORTA LTD 2022'!F20+'[1]SEGURE LTD.2022'!F20+'[1]DAĞLI SİGORTA LTD 2022'!F20+'[1]TÜRK SİGORTA LTD 2022'!F20+'[1]BEY SİGORTA 2022'!F20+'[1]ASCAN SİGORTA LTD 2022'!F20+'[1]GOLD INSURANCE LTD 2022'!F20+'[1]LİMASOL SİGORTA LTD.2022'!F20+'[1]KIBRIS SİGORTA 2022'!F20+'[1]GULF SİGORTA LTD.2022'!F20+'[1]COMMERCİAL SİGORTA LTD.2022'!F20+'[1]TÜRKİYE SİGORTA AŞ.2022'!F20+'[1]ZİRVE SİGORTA 2022'!F20+'[1]CAN SİGORTA LTD 2022'!F20+'[1]ANADOLU SİGORTA A.Ş 2022'!F20+'[1]KIBRIS İKTİSAT SİGORTA 2022'!F20+'[1]TOWER 2022'!F20+'[1]Unıversal 2022'!F20+'[1]Aveon 2022'!F20+'[1]Eurocity 2022'!F20+'[1]Mapfree 2022'!F20+'[1]Neareast 2022'!F20</f>
        <v>10098150.420000002</v>
      </c>
      <c r="G21" s="16">
        <f>'[1]CREDİTWEST 2022'!G20+'[1]KAPİTAL SİGORTA 2022'!G20+'[1]NORTHPRIME SİGORTA LTD 2022'!G20+'[1]ŞEKER SİGORTA LTD.2022'!G20+'[1]GÜVEN SİGORTA LTD.2022'!G20+'[1]AXA 2022'!G20+'[1]ZÜRİH SİGORTA 2022'!G20+'[1]AKFİNANS SİGORTA 2022'!G20+'[1]GROUPAMA SİGORTA LTD 2022'!G20+'[1]SEGURE LTD.2022'!G20+'[1]DAĞLI SİGORTA LTD 2022'!G20+'[1]TÜRK SİGORTA LTD 2022'!G20+'[1]BEY SİGORTA 2022'!G20+'[1]ASCAN SİGORTA LTD 2022'!G20+'[1]GOLD INSURANCE LTD 2022'!G20+'[1]LİMASOL SİGORTA LTD.2022'!G20+'[1]KIBRIS SİGORTA 2022'!G20+'[1]GULF SİGORTA LTD.2022'!G20+'[1]COMMERCİAL SİGORTA LTD.2022'!G20+'[1]TÜRKİYE SİGORTA AŞ.2022'!G20+'[1]ZİRVE SİGORTA 2022'!G20+'[1]CAN SİGORTA LTD 2022'!G20+'[1]ANADOLU SİGORTA A.Ş 2022'!G20+'[1]KIBRIS İKTİSAT SİGORTA 2022'!G20+'[1]TOWER 2022'!G20+'[1]Unıversal 2022'!G20+'[1]Aveon 2022'!G20+'[1]Eurocity 2022'!G20+'[1]Mapfree 2022'!G20+'[1]Neareast 2022'!G20</f>
        <v>2674355.59</v>
      </c>
      <c r="H21" s="16">
        <f>'[1]CREDİTWEST 2022'!H20+'[1]KAPİTAL SİGORTA 2022'!H20+'[1]NORTHPRIME SİGORTA LTD 2022'!H20+'[1]ŞEKER SİGORTA LTD.2022'!H20+'[1]GÜVEN SİGORTA LTD.2022'!H20+'[1]AXA 2022'!H20+'[1]ZÜRİH SİGORTA 2022'!H20+'[1]AKFİNANS SİGORTA 2022'!H20+'[1]GROUPAMA SİGORTA LTD 2022'!H20+'[1]SEGURE LTD.2022'!H20+'[1]DAĞLI SİGORTA LTD 2022'!H20+'[1]TÜRK SİGORTA LTD 2022'!H20+'[1]BEY SİGORTA 2022'!H20+'[1]ASCAN SİGORTA LTD 2022'!H20+'[1]GOLD INSURANCE LTD 2022'!H20+'[1]LİMASOL SİGORTA LTD.2022'!H20+'[1]KIBRIS SİGORTA 2022'!H20+'[1]GULF SİGORTA LTD.2022'!H20+'[1]COMMERCİAL SİGORTA LTD.2022'!H20+'[1]TÜRKİYE SİGORTA AŞ.2022'!H20+'[1]ZİRVE SİGORTA 2022'!H20+'[1]CAN SİGORTA LTD 2022'!H20+'[1]ANADOLU SİGORTA A.Ş 2022'!H20+'[1]KIBRIS İKTİSAT SİGORTA 2022'!H20+'[1]TOWER 2022'!H20+'[1]Unıversal 2022'!H20+'[1]Aveon 2022'!H20+'[1]Eurocity 2022'!H20+'[1]Mapfree 2022'!H20+'[1]Neareast 2022'!H20</f>
        <v>777.07999999999993</v>
      </c>
      <c r="I21" s="16">
        <f>'[1]CREDİTWEST 2022'!I20+'[1]KAPİTAL SİGORTA 2022'!I20+'[1]NORTHPRIME SİGORTA LTD 2022'!I20+'[1]ŞEKER SİGORTA LTD.2022'!I20+'[1]GÜVEN SİGORTA LTD.2022'!I20+'[1]AXA 2022'!I20+'[1]ZÜRİH SİGORTA 2022'!I20+'[1]AKFİNANS SİGORTA 2022'!I20+'[1]GROUPAMA SİGORTA LTD 2022'!I20+'[1]SEGURE LTD.2022'!I20+'[1]DAĞLI SİGORTA LTD 2022'!I20+'[1]TÜRK SİGORTA LTD 2022'!I20+'[1]BEY SİGORTA 2022'!I20+'[1]ASCAN SİGORTA LTD 2022'!I20+'[1]GOLD INSURANCE LTD 2022'!I20+'[1]LİMASOL SİGORTA LTD.2022'!I20+'[1]KIBRIS SİGORTA 2022'!I20+'[1]GULF SİGORTA LTD.2022'!I20+'[1]COMMERCİAL SİGORTA LTD.2022'!I20+'[1]TÜRKİYE SİGORTA AŞ.2022'!I20+'[1]ZİRVE SİGORTA 2022'!I20+'[1]CAN SİGORTA LTD 2022'!I20+'[1]ANADOLU SİGORTA A.Ş 2022'!I20+'[1]KIBRIS İKTİSAT SİGORTA 2022'!I20+'[1]TOWER 2022'!I20+'[1]Unıversal 2022'!I20+'[1]Aveon 2022'!I20+'[1]Eurocity 2022'!I20+'[1]Mapfree 2022'!I20+'[1]Neareast 2022'!I20</f>
        <v>0</v>
      </c>
      <c r="J21" s="16">
        <f>'[1]CREDİTWEST 2022'!J20+'[1]KAPİTAL SİGORTA 2022'!J20+'[1]NORTHPRIME SİGORTA LTD 2022'!J20+'[1]ŞEKER SİGORTA LTD.2022'!J20+'[1]GÜVEN SİGORTA LTD.2022'!J20+'[1]AXA 2022'!J20+'[1]ZÜRİH SİGORTA 2022'!J20+'[1]AKFİNANS SİGORTA 2022'!J20+'[1]GROUPAMA SİGORTA LTD 2022'!J20+'[1]SEGURE LTD.2022'!J20+'[1]DAĞLI SİGORTA LTD 2022'!J20+'[1]TÜRK SİGORTA LTD 2022'!J20+'[1]BEY SİGORTA 2022'!J20+'[1]ASCAN SİGORTA LTD 2022'!J20+'[1]GOLD INSURANCE LTD 2022'!J20+'[1]LİMASOL SİGORTA LTD.2022'!J20+'[1]KIBRIS SİGORTA 2022'!J20+'[1]GULF SİGORTA LTD.2022'!J20+'[1]COMMERCİAL SİGORTA LTD.2022'!J20+'[1]TÜRKİYE SİGORTA AŞ.2022'!J20+'[1]ZİRVE SİGORTA 2022'!J20+'[1]CAN SİGORTA LTD 2022'!J20+'[1]ANADOLU SİGORTA A.Ş 2022'!J20+'[1]KIBRIS İKTİSAT SİGORTA 2022'!J20+'[1]TOWER 2022'!J20+'[1]Unıversal 2022'!J20+'[1]Aveon 2022'!J20+'[1]Eurocity 2022'!J20+'[1]Mapfree 2022'!J20+'[1]Neareast 2022'!J20</f>
        <v>0</v>
      </c>
      <c r="K21" s="16">
        <f>'[1]CREDİTWEST 2022'!K20+'[1]KAPİTAL SİGORTA 2022'!K20+'[1]NORTHPRIME SİGORTA LTD 2022'!K20+'[1]ŞEKER SİGORTA LTD.2022'!K20+'[1]GÜVEN SİGORTA LTD.2022'!K20+'[1]AXA 2022'!K20+'[1]ZÜRİH SİGORTA 2022'!K20+'[1]AKFİNANS SİGORTA 2022'!K20+'[1]GROUPAMA SİGORTA LTD 2022'!K20+'[1]SEGURE LTD.2022'!K20+'[1]DAĞLI SİGORTA LTD 2022'!K20+'[1]TÜRK SİGORTA LTD 2022'!K20+'[1]BEY SİGORTA 2022'!K20+'[1]ASCAN SİGORTA LTD 2022'!K20+'[1]GOLD INSURANCE LTD 2022'!K20+'[1]LİMASOL SİGORTA LTD.2022'!K20+'[1]KIBRIS SİGORTA 2022'!K20+'[1]GULF SİGORTA LTD.2022'!K20+'[1]COMMERCİAL SİGORTA LTD.2022'!K20+'[1]TÜRKİYE SİGORTA AŞ.2022'!K20+'[1]ZİRVE SİGORTA 2022'!K20+'[1]CAN SİGORTA LTD 2022'!K20+'[1]ANADOLU SİGORTA A.Ş 2022'!K20+'[1]KIBRIS İKTİSAT SİGORTA 2022'!K20+'[1]TOWER 2022'!K20+'[1]Unıversal 2022'!K20+'[1]Aveon 2022'!K20+'[1]Eurocity 2022'!K20+'[1]Mapfree 2022'!K20+'[1]Neareast 2022'!K20</f>
        <v>2659.59</v>
      </c>
      <c r="L21" s="16">
        <f>'[1]CREDİTWEST 2022'!L20+'[1]KAPİTAL SİGORTA 2022'!L20+'[1]NORTHPRIME SİGORTA LTD 2022'!L20+'[1]ŞEKER SİGORTA LTD.2022'!L20+'[1]GÜVEN SİGORTA LTD.2022'!L20+'[1]AXA 2022'!L20+'[1]ZÜRİH SİGORTA 2022'!L20+'[1]AKFİNANS SİGORTA 2022'!L20+'[1]GROUPAMA SİGORTA LTD 2022'!L20+'[1]SEGURE LTD.2022'!L20+'[1]DAĞLI SİGORTA LTD 2022'!L20+'[1]TÜRK SİGORTA LTD 2022'!L20+'[1]BEY SİGORTA 2022'!L20+'[1]ASCAN SİGORTA LTD 2022'!L20+'[1]GOLD INSURANCE LTD 2022'!L20+'[1]LİMASOL SİGORTA LTD.2022'!L20+'[1]KIBRIS SİGORTA 2022'!L20+'[1]GULF SİGORTA LTD.2022'!L20+'[1]COMMERCİAL SİGORTA LTD.2022'!L20+'[1]TÜRKİYE SİGORTA AŞ.2022'!L20+'[1]ZİRVE SİGORTA 2022'!L20+'[1]CAN SİGORTA LTD 2022'!L20+'[1]ANADOLU SİGORTA A.Ş 2022'!L20+'[1]KIBRIS İKTİSAT SİGORTA 2022'!L20+'[1]TOWER 2022'!L20+'[1]Unıversal 2022'!L20+'[1]Aveon 2022'!L20+'[1]Eurocity 2022'!L20+'[1]Mapfree 2022'!L20+'[1]Neareast 2022'!L20</f>
        <v>13951523.470000001</v>
      </c>
      <c r="M21" s="16">
        <f>'[1]CREDİTWEST 2022'!M20+'[1]KAPİTAL SİGORTA 2022'!M20+'[1]NORTHPRIME SİGORTA LTD 2022'!M20+'[1]ŞEKER SİGORTA LTD.2022'!M20+'[1]GÜVEN SİGORTA LTD.2022'!M20+'[1]AXA 2022'!M20+'[1]ZÜRİH SİGORTA 2022'!M20+'[1]AKFİNANS SİGORTA 2022'!M20+'[1]GROUPAMA SİGORTA LTD 2022'!M20+'[1]SEGURE LTD.2022'!M20+'[1]DAĞLI SİGORTA LTD 2022'!M20+'[1]TÜRK SİGORTA LTD 2022'!M20+'[1]BEY SİGORTA 2022'!M20+'[1]ASCAN SİGORTA LTD 2022'!M20+'[1]GOLD INSURANCE LTD 2022'!M20+'[1]LİMASOL SİGORTA LTD.2022'!M20+'[1]KIBRIS SİGORTA 2022'!M20+'[1]GULF SİGORTA LTD.2022'!M20+'[1]COMMERCİAL SİGORTA LTD.2022'!M20+'[1]TÜRKİYE SİGORTA AŞ.2022'!M20+'[1]ZİRVE SİGORTA 2022'!M20+'[1]CAN SİGORTA LTD 2022'!M20+'[1]ANADOLU SİGORTA A.Ş 2022'!M20+'[1]KIBRIS İKTİSAT SİGORTA 2022'!M20+'[1]TOWER 2022'!M20+'[1]Unıversal 2022'!M20+'[1]Aveon 2022'!M20+'[1]Eurocity 2022'!M20+'[1]Mapfree 2022'!M20+'[1]Neareast 2022'!M20</f>
        <v>0</v>
      </c>
      <c r="N21" s="17">
        <f t="shared" si="2"/>
        <v>13951523.470000001</v>
      </c>
      <c r="O21" s="17">
        <f t="shared" si="2"/>
        <v>13951523.470000001</v>
      </c>
    </row>
    <row r="22" spans="1:15" x14ac:dyDescent="0.25">
      <c r="A22" s="12"/>
      <c r="B22" s="15" t="s">
        <v>38</v>
      </c>
      <c r="C22" s="15" t="s">
        <v>39</v>
      </c>
      <c r="D22" s="16">
        <f>'[1]CREDİTWEST 2022'!D21+'[1]KAPİTAL SİGORTA 2022'!D21+'[1]NORTHPRIME SİGORTA LTD 2022'!D21+'[1]ŞEKER SİGORTA LTD.2022'!D21+'[1]GÜVEN SİGORTA LTD.2022'!D21+'[1]AXA 2022'!D21+'[1]ZÜRİH SİGORTA 2022'!D21+'[1]AKFİNANS SİGORTA 2022'!D21+'[1]GROUPAMA SİGORTA LTD 2022'!D21+'[1]SEGURE LTD.2022'!D21+'[1]DAĞLI SİGORTA LTD 2022'!D21+'[1]TÜRK SİGORTA LTD 2022'!D21+'[1]BEY SİGORTA 2022'!D21+'[1]ASCAN SİGORTA LTD 2022'!D21+'[1]GOLD INSURANCE LTD 2022'!D21+'[1]LİMASOL SİGORTA LTD.2022'!D21+'[1]KIBRIS SİGORTA 2022'!D21+'[1]GULF SİGORTA LTD.2022'!D21+'[1]COMMERCİAL SİGORTA LTD.2022'!D21+'[1]TÜRKİYE SİGORTA AŞ.2022'!D21+'[1]ZİRVE SİGORTA 2022'!D21+'[1]CAN SİGORTA LTD 2022'!D21+'[1]ANADOLU SİGORTA A.Ş 2022'!D21+'[1]KIBRIS İKTİSAT SİGORTA 2022'!D21+'[1]TOWER 2022'!D21+'[1]Unıversal 2022'!D21+'[1]Aveon 2022'!D21+'[1]Eurocity 2022'!D21+'[1]Mapfree 2022'!D21+'[1]Neareast 2022'!D21</f>
        <v>9285212.0700000022</v>
      </c>
      <c r="E22" s="16">
        <f>'[1]CREDİTWEST 2022'!E21+'[1]KAPİTAL SİGORTA 2022'!E21+'[1]NORTHPRIME SİGORTA LTD 2022'!E21+'[1]ŞEKER SİGORTA LTD.2022'!E21+'[1]GÜVEN SİGORTA LTD.2022'!E21+'[1]AXA 2022'!E21+'[1]ZÜRİH SİGORTA 2022'!E21+'[1]AKFİNANS SİGORTA 2022'!E21+'[1]GROUPAMA SİGORTA LTD 2022'!E21+'[1]SEGURE LTD.2022'!E21+'[1]DAĞLI SİGORTA LTD 2022'!E21+'[1]TÜRK SİGORTA LTD 2022'!E21+'[1]BEY SİGORTA 2022'!E21+'[1]ASCAN SİGORTA LTD 2022'!E21+'[1]GOLD INSURANCE LTD 2022'!E21+'[1]LİMASOL SİGORTA LTD.2022'!E21+'[1]KIBRIS SİGORTA 2022'!E21+'[1]GULF SİGORTA LTD.2022'!E21+'[1]COMMERCİAL SİGORTA LTD.2022'!E21+'[1]TÜRKİYE SİGORTA AŞ.2022'!E21+'[1]ZİRVE SİGORTA 2022'!E21+'[1]CAN SİGORTA LTD 2022'!E21+'[1]ANADOLU SİGORTA A.Ş 2022'!E21+'[1]KIBRIS İKTİSAT SİGORTA 2022'!E21+'[1]TOWER 2022'!E21+'[1]Unıversal 2022'!E21+'[1]Aveon 2022'!E21+'[1]Eurocity 2022'!E21+'[1]Mapfree 2022'!E21+'[1]Neareast 2022'!E21</f>
        <v>1489063.1199999999</v>
      </c>
      <c r="F22" s="16">
        <f>'[1]CREDİTWEST 2022'!F21+'[1]KAPİTAL SİGORTA 2022'!F21+'[1]NORTHPRIME SİGORTA LTD 2022'!F21+'[1]ŞEKER SİGORTA LTD.2022'!F21+'[1]GÜVEN SİGORTA LTD.2022'!F21+'[1]AXA 2022'!F21+'[1]ZÜRİH SİGORTA 2022'!F21+'[1]AKFİNANS SİGORTA 2022'!F21+'[1]GROUPAMA SİGORTA LTD 2022'!F21+'[1]SEGURE LTD.2022'!F21+'[1]DAĞLI SİGORTA LTD 2022'!F21+'[1]TÜRK SİGORTA LTD 2022'!F21+'[1]BEY SİGORTA 2022'!F21+'[1]ASCAN SİGORTA LTD 2022'!F21+'[1]GOLD INSURANCE LTD 2022'!F21+'[1]LİMASOL SİGORTA LTD.2022'!F21+'[1]KIBRIS SİGORTA 2022'!F21+'[1]GULF SİGORTA LTD.2022'!F21+'[1]COMMERCİAL SİGORTA LTD.2022'!F21+'[1]TÜRKİYE SİGORTA AŞ.2022'!F21+'[1]ZİRVE SİGORTA 2022'!F21+'[1]CAN SİGORTA LTD 2022'!F21+'[1]ANADOLU SİGORTA A.Ş 2022'!F21+'[1]KIBRIS İKTİSAT SİGORTA 2022'!F21+'[1]TOWER 2022'!F21+'[1]Unıversal 2022'!F21+'[1]Aveon 2022'!F21+'[1]Eurocity 2022'!F21+'[1]Mapfree 2022'!F21+'[1]Neareast 2022'!F21</f>
        <v>84281187.109999999</v>
      </c>
      <c r="G22" s="16">
        <f>'[1]CREDİTWEST 2022'!G21+'[1]KAPİTAL SİGORTA 2022'!G21+'[1]NORTHPRIME SİGORTA LTD 2022'!G21+'[1]ŞEKER SİGORTA LTD.2022'!G21+'[1]GÜVEN SİGORTA LTD.2022'!G21+'[1]AXA 2022'!G21+'[1]ZÜRİH SİGORTA 2022'!G21+'[1]AKFİNANS SİGORTA 2022'!G21+'[1]GROUPAMA SİGORTA LTD 2022'!G21+'[1]SEGURE LTD.2022'!G21+'[1]DAĞLI SİGORTA LTD 2022'!G21+'[1]TÜRK SİGORTA LTD 2022'!G21+'[1]BEY SİGORTA 2022'!G21+'[1]ASCAN SİGORTA LTD 2022'!G21+'[1]GOLD INSURANCE LTD 2022'!G21+'[1]LİMASOL SİGORTA LTD.2022'!G21+'[1]KIBRIS SİGORTA 2022'!G21+'[1]GULF SİGORTA LTD.2022'!G21+'[1]COMMERCİAL SİGORTA LTD.2022'!G21+'[1]TÜRKİYE SİGORTA AŞ.2022'!G21+'[1]ZİRVE SİGORTA 2022'!G21+'[1]CAN SİGORTA LTD 2022'!G21+'[1]ANADOLU SİGORTA A.Ş 2022'!G21+'[1]KIBRIS İKTİSAT SİGORTA 2022'!G21+'[1]TOWER 2022'!G21+'[1]Unıversal 2022'!G21+'[1]Aveon 2022'!G21+'[1]Eurocity 2022'!G21+'[1]Mapfree 2022'!G21+'[1]Neareast 2022'!G21</f>
        <v>19680542.779999997</v>
      </c>
      <c r="H22" s="16">
        <f>'[1]CREDİTWEST 2022'!H21+'[1]KAPİTAL SİGORTA 2022'!H21+'[1]NORTHPRIME SİGORTA LTD 2022'!H21+'[1]ŞEKER SİGORTA LTD.2022'!H21+'[1]GÜVEN SİGORTA LTD.2022'!H21+'[1]AXA 2022'!H21+'[1]ZÜRİH SİGORTA 2022'!H21+'[1]AKFİNANS SİGORTA 2022'!H21+'[1]GROUPAMA SİGORTA LTD 2022'!H21+'[1]SEGURE LTD.2022'!H21+'[1]DAĞLI SİGORTA LTD 2022'!H21+'[1]TÜRK SİGORTA LTD 2022'!H21+'[1]BEY SİGORTA 2022'!H21+'[1]ASCAN SİGORTA LTD 2022'!H21+'[1]GOLD INSURANCE LTD 2022'!H21+'[1]LİMASOL SİGORTA LTD.2022'!H21+'[1]KIBRIS SİGORTA 2022'!H21+'[1]GULF SİGORTA LTD.2022'!H21+'[1]COMMERCİAL SİGORTA LTD.2022'!H21+'[1]TÜRKİYE SİGORTA AŞ.2022'!H21+'[1]ZİRVE SİGORTA 2022'!H21+'[1]CAN SİGORTA LTD 2022'!H21+'[1]ANADOLU SİGORTA A.Ş 2022'!H21+'[1]KIBRIS İKTİSAT SİGORTA 2022'!H21+'[1]TOWER 2022'!H21+'[1]Unıversal 2022'!H21+'[1]Aveon 2022'!H21+'[1]Eurocity 2022'!H21+'[1]Mapfree 2022'!H21+'[1]Neareast 2022'!H21</f>
        <v>-147209.47000000003</v>
      </c>
      <c r="I22" s="16">
        <f>'[1]CREDİTWEST 2022'!I21+'[1]KAPİTAL SİGORTA 2022'!I21+'[1]NORTHPRIME SİGORTA LTD 2022'!I21+'[1]ŞEKER SİGORTA LTD.2022'!I21+'[1]GÜVEN SİGORTA LTD.2022'!I21+'[1]AXA 2022'!I21+'[1]ZÜRİH SİGORTA 2022'!I21+'[1]AKFİNANS SİGORTA 2022'!I21+'[1]GROUPAMA SİGORTA LTD 2022'!I21+'[1]SEGURE LTD.2022'!I21+'[1]DAĞLI SİGORTA LTD 2022'!I21+'[1]TÜRK SİGORTA LTD 2022'!I21+'[1]BEY SİGORTA 2022'!I21+'[1]ASCAN SİGORTA LTD 2022'!I21+'[1]GOLD INSURANCE LTD 2022'!I21+'[1]LİMASOL SİGORTA LTD.2022'!I21+'[1]KIBRIS SİGORTA 2022'!I21+'[1]GULF SİGORTA LTD.2022'!I21+'[1]COMMERCİAL SİGORTA LTD.2022'!I21+'[1]TÜRKİYE SİGORTA AŞ.2022'!I21+'[1]ZİRVE SİGORTA 2022'!I21+'[1]CAN SİGORTA LTD 2022'!I21+'[1]ANADOLU SİGORTA A.Ş 2022'!I21+'[1]KIBRIS İKTİSAT SİGORTA 2022'!I21+'[1]TOWER 2022'!I21+'[1]Unıversal 2022'!I21+'[1]Aveon 2022'!I21+'[1]Eurocity 2022'!I21+'[1]Mapfree 2022'!I21+'[1]Neareast 2022'!I21</f>
        <v>0</v>
      </c>
      <c r="J22" s="16">
        <f>'[1]CREDİTWEST 2022'!J21+'[1]KAPİTAL SİGORTA 2022'!J21+'[1]NORTHPRIME SİGORTA LTD 2022'!J21+'[1]ŞEKER SİGORTA LTD.2022'!J21+'[1]GÜVEN SİGORTA LTD.2022'!J21+'[1]AXA 2022'!J21+'[1]ZÜRİH SİGORTA 2022'!J21+'[1]AKFİNANS SİGORTA 2022'!J21+'[1]GROUPAMA SİGORTA LTD 2022'!J21+'[1]SEGURE LTD.2022'!J21+'[1]DAĞLI SİGORTA LTD 2022'!J21+'[1]TÜRK SİGORTA LTD 2022'!J21+'[1]BEY SİGORTA 2022'!J21+'[1]ASCAN SİGORTA LTD 2022'!J21+'[1]GOLD INSURANCE LTD 2022'!J21+'[1]LİMASOL SİGORTA LTD.2022'!J21+'[1]KIBRIS SİGORTA 2022'!J21+'[1]GULF SİGORTA LTD.2022'!J21+'[1]COMMERCİAL SİGORTA LTD.2022'!J21+'[1]TÜRKİYE SİGORTA AŞ.2022'!J21+'[1]ZİRVE SİGORTA 2022'!J21+'[1]CAN SİGORTA LTD 2022'!J21+'[1]ANADOLU SİGORTA A.Ş 2022'!J21+'[1]KIBRIS İKTİSAT SİGORTA 2022'!J21+'[1]TOWER 2022'!J21+'[1]Unıversal 2022'!J21+'[1]Aveon 2022'!J21+'[1]Eurocity 2022'!J21+'[1]Mapfree 2022'!J21+'[1]Neareast 2022'!J21</f>
        <v>193.85</v>
      </c>
      <c r="K22" s="16">
        <f>'[1]CREDİTWEST 2022'!K21+'[1]KAPİTAL SİGORTA 2022'!K21+'[1]NORTHPRIME SİGORTA LTD 2022'!K21+'[1]ŞEKER SİGORTA LTD.2022'!K21+'[1]GÜVEN SİGORTA LTD.2022'!K21+'[1]AXA 2022'!K21+'[1]ZÜRİH SİGORTA 2022'!K21+'[1]AKFİNANS SİGORTA 2022'!K21+'[1]GROUPAMA SİGORTA LTD 2022'!K21+'[1]SEGURE LTD.2022'!K21+'[1]DAĞLI SİGORTA LTD 2022'!K21+'[1]TÜRK SİGORTA LTD 2022'!K21+'[1]BEY SİGORTA 2022'!K21+'[1]ASCAN SİGORTA LTD 2022'!K21+'[1]GOLD INSURANCE LTD 2022'!K21+'[1]LİMASOL SİGORTA LTD.2022'!K21+'[1]KIBRIS SİGORTA 2022'!K21+'[1]GULF SİGORTA LTD.2022'!K21+'[1]COMMERCİAL SİGORTA LTD.2022'!K21+'[1]TÜRKİYE SİGORTA AŞ.2022'!K21+'[1]ZİRVE SİGORTA 2022'!K21+'[1]CAN SİGORTA LTD 2022'!K21+'[1]ANADOLU SİGORTA A.Ş 2022'!K21+'[1]KIBRIS İKTİSAT SİGORTA 2022'!K21+'[1]TOWER 2022'!K21+'[1]Unıversal 2022'!K21+'[1]Aveon 2022'!K21+'[1]Eurocity 2022'!K21+'[1]Mapfree 2022'!K21+'[1]Neareast 2022'!K21</f>
        <v>378937.67999999993</v>
      </c>
      <c r="L22" s="16">
        <f>'[1]CREDİTWEST 2022'!L21+'[1]KAPİTAL SİGORTA 2022'!L21+'[1]NORTHPRIME SİGORTA LTD 2022'!L21+'[1]ŞEKER SİGORTA LTD.2022'!L21+'[1]GÜVEN SİGORTA LTD.2022'!L21+'[1]AXA 2022'!L21+'[1]ZÜRİH SİGORTA 2022'!L21+'[1]AKFİNANS SİGORTA 2022'!L21+'[1]GROUPAMA SİGORTA LTD 2022'!L21+'[1]SEGURE LTD.2022'!L21+'[1]DAĞLI SİGORTA LTD 2022'!L21+'[1]TÜRK SİGORTA LTD 2022'!L21+'[1]BEY SİGORTA 2022'!L21+'[1]ASCAN SİGORTA LTD 2022'!L21+'[1]GOLD INSURANCE LTD 2022'!L21+'[1]LİMASOL SİGORTA LTD.2022'!L21+'[1]KIBRIS SİGORTA 2022'!L21+'[1]GULF SİGORTA LTD.2022'!L21+'[1]COMMERCİAL SİGORTA LTD.2022'!L21+'[1]TÜRKİYE SİGORTA AŞ.2022'!L21+'[1]ZİRVE SİGORTA 2022'!L21+'[1]CAN SİGORTA LTD 2022'!L21+'[1]ANADOLU SİGORTA A.Ş 2022'!L21+'[1]KIBRIS İKTİSAT SİGORTA 2022'!L21+'[1]TOWER 2022'!L21+'[1]Unıversal 2022'!L21+'[1]Aveon 2022'!L21+'[1]Eurocity 2022'!L21+'[1]Mapfree 2022'!L21+'[1]Neareast 2022'!L21</f>
        <v>114967927.14</v>
      </c>
      <c r="M22" s="16">
        <f>'[1]CREDİTWEST 2022'!M21+'[1]KAPİTAL SİGORTA 2022'!M21+'[1]NORTHPRIME SİGORTA LTD 2022'!M21+'[1]ŞEKER SİGORTA LTD.2022'!M21+'[1]GÜVEN SİGORTA LTD.2022'!M21+'[1]AXA 2022'!M21+'[1]ZÜRİH SİGORTA 2022'!M21+'[1]AKFİNANS SİGORTA 2022'!M21+'[1]GROUPAMA SİGORTA LTD 2022'!M21+'[1]SEGURE LTD.2022'!M21+'[1]DAĞLI SİGORTA LTD 2022'!M21+'[1]TÜRK SİGORTA LTD 2022'!M21+'[1]BEY SİGORTA 2022'!M21+'[1]ASCAN SİGORTA LTD 2022'!M21+'[1]GOLD INSURANCE LTD 2022'!M21+'[1]LİMASOL SİGORTA LTD.2022'!M21+'[1]KIBRIS SİGORTA 2022'!M21+'[1]GULF SİGORTA LTD.2022'!M21+'[1]COMMERCİAL SİGORTA LTD.2022'!M21+'[1]TÜRKİYE SİGORTA AŞ.2022'!M21+'[1]ZİRVE SİGORTA 2022'!M21+'[1]CAN SİGORTA LTD 2022'!M21+'[1]ANADOLU SİGORTA A.Ş 2022'!M21+'[1]KIBRIS İKTİSAT SİGORTA 2022'!M21+'[1]TOWER 2022'!M21+'[1]Unıversal 2022'!M21+'[1]Aveon 2022'!M21+'[1]Eurocity 2022'!M21+'[1]Mapfree 2022'!M21+'[1]Neareast 2022'!M21</f>
        <v>0</v>
      </c>
      <c r="N22" s="16">
        <f t="shared" si="2"/>
        <v>114967927.14</v>
      </c>
      <c r="O22" s="16">
        <f t="shared" si="2"/>
        <v>114967927.14</v>
      </c>
    </row>
    <row r="23" spans="1:15" x14ac:dyDescent="0.25">
      <c r="A23" s="12" t="s">
        <v>40</v>
      </c>
      <c r="B23" s="15"/>
      <c r="C23" s="18" t="s">
        <v>41</v>
      </c>
      <c r="D23" s="19">
        <f t="shared" ref="D23:M23" si="5">D24+D25+D26+D27+D35</f>
        <v>255944455.03999999</v>
      </c>
      <c r="E23" s="19">
        <f t="shared" si="5"/>
        <v>21015243.539999999</v>
      </c>
      <c r="F23" s="19">
        <f t="shared" si="5"/>
        <v>1254721868.1099997</v>
      </c>
      <c r="G23" s="19">
        <f t="shared" si="5"/>
        <v>170848687.30999997</v>
      </c>
      <c r="H23" s="19">
        <f t="shared" si="5"/>
        <v>21735721.420000002</v>
      </c>
      <c r="I23" s="19">
        <f t="shared" si="5"/>
        <v>12734840.049999997</v>
      </c>
      <c r="J23" s="19">
        <f t="shared" si="5"/>
        <v>5737977.0299999993</v>
      </c>
      <c r="K23" s="19">
        <f t="shared" si="5"/>
        <v>12221617.670000002</v>
      </c>
      <c r="L23" s="19">
        <f t="shared" si="1"/>
        <v>1754960410.1699996</v>
      </c>
      <c r="M23" s="19">
        <f t="shared" si="5"/>
        <v>0</v>
      </c>
      <c r="N23" s="19">
        <f t="shared" si="2"/>
        <v>1754960410.1699996</v>
      </c>
      <c r="O23" s="19">
        <f t="shared" si="2"/>
        <v>1754960410.1699996</v>
      </c>
    </row>
    <row r="24" spans="1:15" x14ac:dyDescent="0.25">
      <c r="A24" s="12"/>
      <c r="B24" s="15" t="s">
        <v>16</v>
      </c>
      <c r="C24" s="15" t="s">
        <v>42</v>
      </c>
      <c r="D24" s="16">
        <f>'[1]CREDİTWEST 2022'!D23+'[1]KAPİTAL SİGORTA 2022'!D23+'[1]NORTHPRIME SİGORTA LTD 2022'!D23+'[1]ŞEKER SİGORTA LTD.2022'!D23+'[1]GÜVEN SİGORTA LTD.2022'!D23+'[1]AXA 2022'!D23+'[1]ZÜRİH SİGORTA 2022'!D23+'[1]AKFİNANS SİGORTA 2022'!D23+'[1]GROUPAMA SİGORTA LTD 2022'!D23+'[1]SEGURE LTD.2022'!D23+'[1]DAĞLI SİGORTA LTD 2022'!D23+'[1]TÜRK SİGORTA LTD 2022'!D23+'[1]BEY SİGORTA 2022'!D23+'[1]ASCAN SİGORTA LTD 2022'!D23+'[1]GOLD INSURANCE LTD 2022'!D23+'[1]LİMASOL SİGORTA LTD.2022'!D23+'[1]KIBRIS SİGORTA 2022'!D23+'[1]GULF SİGORTA LTD.2022'!D23+'[1]COMMERCİAL SİGORTA LTD.2022'!D23+'[1]TÜRKİYE SİGORTA AŞ.2022'!D23+'[1]ZİRVE SİGORTA 2022'!D23+'[1]CAN SİGORTA LTD 2022'!D23+'[1]ANADOLU SİGORTA A.Ş 2022'!D23+'[1]KIBRIS İKTİSAT SİGORTA 2022'!D23+'[1]TOWER 2022'!D23+'[1]Unıversal 2022'!D23+'[1]Aveon 2022'!D23+'[1]Eurocity 2022'!D23+'[1]Mapfree 2022'!D23+'[1]Neareast 2022'!D23</f>
        <v>70154225.659999996</v>
      </c>
      <c r="E24" s="16">
        <f>'[1]CREDİTWEST 2022'!E23+'[1]KAPİTAL SİGORTA 2022'!E23+'[1]NORTHPRIME SİGORTA LTD 2022'!E23+'[1]ŞEKER SİGORTA LTD.2022'!E23+'[1]GÜVEN SİGORTA LTD.2022'!E23+'[1]AXA 2022'!E23+'[1]ZÜRİH SİGORTA 2022'!E23+'[1]AKFİNANS SİGORTA 2022'!E23+'[1]GROUPAMA SİGORTA LTD 2022'!E23+'[1]SEGURE LTD.2022'!E23+'[1]DAĞLI SİGORTA LTD 2022'!E23+'[1]TÜRK SİGORTA LTD 2022'!E23+'[1]BEY SİGORTA 2022'!E23+'[1]ASCAN SİGORTA LTD 2022'!E23+'[1]GOLD INSURANCE LTD 2022'!E23+'[1]LİMASOL SİGORTA LTD.2022'!E23+'[1]KIBRIS SİGORTA 2022'!E23+'[1]GULF SİGORTA LTD.2022'!E23+'[1]COMMERCİAL SİGORTA LTD.2022'!E23+'[1]TÜRKİYE SİGORTA AŞ.2022'!E23+'[1]ZİRVE SİGORTA 2022'!E23+'[1]CAN SİGORTA LTD 2022'!E23+'[1]ANADOLU SİGORTA A.Ş 2022'!E23+'[1]KIBRIS İKTİSAT SİGORTA 2022'!E23+'[1]TOWER 2022'!E23+'[1]Unıversal 2022'!E23+'[1]Aveon 2022'!E23+'[1]Eurocity 2022'!E23+'[1]Mapfree 2022'!E23+'[1]Neareast 2022'!E23</f>
        <v>8477485.6400000006</v>
      </c>
      <c r="F24" s="16">
        <f>'[1]CREDİTWEST 2022'!F23+'[1]KAPİTAL SİGORTA 2022'!F23+'[1]NORTHPRIME SİGORTA LTD 2022'!F23+'[1]ŞEKER SİGORTA LTD.2022'!F23+'[1]GÜVEN SİGORTA LTD.2022'!F23+'[1]AXA 2022'!F23+'[1]ZÜRİH SİGORTA 2022'!F23+'[1]AKFİNANS SİGORTA 2022'!F23+'[1]GROUPAMA SİGORTA LTD 2022'!F23+'[1]SEGURE LTD.2022'!F23+'[1]DAĞLI SİGORTA LTD 2022'!F23+'[1]TÜRK SİGORTA LTD 2022'!F23+'[1]BEY SİGORTA 2022'!F23+'[1]ASCAN SİGORTA LTD 2022'!F23+'[1]GOLD INSURANCE LTD 2022'!F23+'[1]LİMASOL SİGORTA LTD.2022'!F23+'[1]KIBRIS SİGORTA 2022'!F23+'[1]GULF SİGORTA LTD.2022'!F23+'[1]COMMERCİAL SİGORTA LTD.2022'!F23+'[1]TÜRKİYE SİGORTA AŞ.2022'!F23+'[1]ZİRVE SİGORTA 2022'!F23+'[1]CAN SİGORTA LTD 2022'!F23+'[1]ANADOLU SİGORTA A.Ş 2022'!F23+'[1]KIBRIS İKTİSAT SİGORTA 2022'!F23+'[1]TOWER 2022'!F23+'[1]Unıversal 2022'!F23+'[1]Aveon 2022'!F23+'[1]Eurocity 2022'!F23+'[1]Mapfree 2022'!F23+'[1]Neareast 2022'!F23</f>
        <v>213450676.48999995</v>
      </c>
      <c r="G24" s="16">
        <f>'[1]CREDİTWEST 2022'!G23+'[1]KAPİTAL SİGORTA 2022'!G23+'[1]NORTHPRIME SİGORTA LTD 2022'!G23+'[1]ŞEKER SİGORTA LTD.2022'!G23+'[1]GÜVEN SİGORTA LTD.2022'!G23+'[1]AXA 2022'!G23+'[1]ZÜRİH SİGORTA 2022'!G23+'[1]AKFİNANS SİGORTA 2022'!G23+'[1]GROUPAMA SİGORTA LTD 2022'!G23+'[1]SEGURE LTD.2022'!G23+'[1]DAĞLI SİGORTA LTD 2022'!G23+'[1]TÜRK SİGORTA LTD 2022'!G23+'[1]BEY SİGORTA 2022'!G23+'[1]ASCAN SİGORTA LTD 2022'!G23+'[1]GOLD INSURANCE LTD 2022'!G23+'[1]LİMASOL SİGORTA LTD.2022'!G23+'[1]KIBRIS SİGORTA 2022'!G23+'[1]GULF SİGORTA LTD.2022'!G23+'[1]COMMERCİAL SİGORTA LTD.2022'!G23+'[1]TÜRKİYE SİGORTA AŞ.2022'!G23+'[1]ZİRVE SİGORTA 2022'!G23+'[1]CAN SİGORTA LTD 2022'!G23+'[1]ANADOLU SİGORTA A.Ş 2022'!G23+'[1]KIBRIS İKTİSAT SİGORTA 2022'!G23+'[1]TOWER 2022'!G23+'[1]Unıversal 2022'!G23+'[1]Aveon 2022'!G23+'[1]Eurocity 2022'!G23+'[1]Mapfree 2022'!G23+'[1]Neareast 2022'!G23</f>
        <v>38999399.559999995</v>
      </c>
      <c r="H24" s="16">
        <f>'[1]CREDİTWEST 2022'!H23+'[1]KAPİTAL SİGORTA 2022'!H23+'[1]NORTHPRIME SİGORTA LTD 2022'!H23+'[1]ŞEKER SİGORTA LTD.2022'!H23+'[1]GÜVEN SİGORTA LTD.2022'!H23+'[1]AXA 2022'!H23+'[1]ZÜRİH SİGORTA 2022'!H23+'[1]AKFİNANS SİGORTA 2022'!H23+'[1]GROUPAMA SİGORTA LTD 2022'!H23+'[1]SEGURE LTD.2022'!H23+'[1]DAĞLI SİGORTA LTD 2022'!H23+'[1]TÜRK SİGORTA LTD 2022'!H23+'[1]BEY SİGORTA 2022'!H23+'[1]ASCAN SİGORTA LTD 2022'!H23+'[1]GOLD INSURANCE LTD 2022'!H23+'[1]LİMASOL SİGORTA LTD.2022'!H23+'[1]KIBRIS SİGORTA 2022'!H23+'[1]GULF SİGORTA LTD.2022'!H23+'[1]COMMERCİAL SİGORTA LTD.2022'!H23+'[1]TÜRKİYE SİGORTA AŞ.2022'!H23+'[1]ZİRVE SİGORTA 2022'!H23+'[1]CAN SİGORTA LTD 2022'!H23+'[1]ANADOLU SİGORTA A.Ş 2022'!H23+'[1]KIBRIS İKTİSAT SİGORTA 2022'!H23+'[1]TOWER 2022'!H23+'[1]Unıversal 2022'!H23+'[1]Aveon 2022'!H23+'[1]Eurocity 2022'!H23+'[1]Mapfree 2022'!H23+'[1]Neareast 2022'!H23</f>
        <v>4245098.32</v>
      </c>
      <c r="I24" s="16">
        <f>'[1]CREDİTWEST 2022'!I23+'[1]KAPİTAL SİGORTA 2022'!I23+'[1]NORTHPRIME SİGORTA LTD 2022'!I23+'[1]ŞEKER SİGORTA LTD.2022'!K23+'[1]GÜVEN SİGORTA LTD.2022'!I23+'[1]AXA 2022'!I23+'[1]ZÜRİH SİGORTA 2022'!I23+'[1]AKFİNANS SİGORTA 2022'!I23+'[1]GROUPAMA SİGORTA LTD 2022'!I23+'[1]SEGURE LTD.2022'!I23+'[1]DAĞLI SİGORTA LTD 2022'!I23+'[1]TÜRK SİGORTA LTD 2022'!I23+'[1]BEY SİGORTA 2022'!I23+'[1]ASCAN SİGORTA LTD 2022'!I23+'[1]GOLD INSURANCE LTD 2022'!I23+'[1]LİMASOL SİGORTA LTD.2022'!I23+'[1]KIBRIS SİGORTA 2022'!I23+'[1]GULF SİGORTA LTD.2022'!I23+'[1]COMMERCİAL SİGORTA LTD.2022'!I23+'[1]TÜRKİYE SİGORTA AŞ.2022'!I23+'[1]ZİRVE SİGORTA 2022'!I23+'[1]CAN SİGORTA LTD 2022'!I23+'[1]ANADOLU SİGORTA A.Ş 2022'!I23+'[1]KIBRIS İKTİSAT SİGORTA 2022'!I23+'[1]TOWER 2022'!I23+'[1]Unıversal 2022'!I23+'[1]Aveon 2022'!I23+'[1]Eurocity 2022'!I23+'[1]Mapfree 2022'!I23+'[1]Neareast 2022'!I23</f>
        <v>4611644.04</v>
      </c>
      <c r="J24" s="16">
        <f>'[1]CREDİTWEST 2022'!J23+'[1]KAPİTAL SİGORTA 2022'!J23+'[1]NORTHPRIME SİGORTA LTD 2022'!J23+'[1]ŞEKER SİGORTA LTD.2022'!J23+'[1]GÜVEN SİGORTA LTD.2022'!J23+'[1]AXA 2022'!J23+'[1]ZÜRİH SİGORTA 2022'!J23+'[1]AKFİNANS SİGORTA 2022'!J23+'[1]GROUPAMA SİGORTA LTD 2022'!J23+'[1]SEGURE LTD.2022'!J23+'[1]DAĞLI SİGORTA LTD 2022'!J23+'[1]TÜRK SİGORTA LTD 2022'!J23+'[1]BEY SİGORTA 2022'!J23+'[1]ASCAN SİGORTA LTD 2022'!J23+'[1]GOLD INSURANCE LTD 2022'!J23+'[1]LİMASOL SİGORTA LTD.2022'!J23+'[1]KIBRIS SİGORTA 2022'!J23+'[1]GULF SİGORTA LTD.2022'!J23+'[1]COMMERCİAL SİGORTA LTD.2022'!J23+'[1]TÜRKİYE SİGORTA AŞ.2022'!J23+'[1]ZİRVE SİGORTA 2022'!J23+'[1]CAN SİGORTA LTD 2022'!J23+'[1]ANADOLU SİGORTA A.Ş 2022'!J23+'[1]KIBRIS İKTİSAT SİGORTA 2022'!J23+'[1]TOWER 2022'!J23+'[1]Unıversal 2022'!J23+'[1]Aveon 2022'!J23+'[1]Eurocity 2022'!J23+'[1]Mapfree 2022'!J23+'[1]Neareast 2022'!J23</f>
        <v>0</v>
      </c>
      <c r="K24" s="16">
        <f>'[1]CREDİTWEST 2022'!K23+'[1]KAPİTAL SİGORTA 2022'!K23+'[1]NORTHPRIME SİGORTA LTD 2022'!K23+'[1]ŞEKER SİGORTA LTD.2022'!K23+'[1]GÜVEN SİGORTA LTD.2022'!K23+'[1]AXA 2022'!K23+'[1]ZÜRİH SİGORTA 2022'!K23+'[1]AKFİNANS SİGORTA 2022'!K23+'[1]GROUPAMA SİGORTA LTD 2022'!K23+'[1]SEGURE LTD.2022'!K23+'[1]DAĞLI SİGORTA LTD 2022'!K23+'[1]TÜRK SİGORTA LTD 2022'!K23+'[1]BEY SİGORTA 2022'!K23+'[1]ASCAN SİGORTA LTD 2022'!K23+'[1]GOLD INSURANCE LTD 2022'!K23+'[1]LİMASOL SİGORTA LTD.2022'!K23+'[1]KIBRIS SİGORTA 2022'!K23+'[1]GULF SİGORTA LTD.2022'!K23+'[1]COMMERCİAL SİGORTA LTD.2022'!K23+'[1]TÜRKİYE SİGORTA AŞ.2022'!K23+'[1]ZİRVE SİGORTA 2022'!K23+'[1]CAN SİGORTA LTD 2022'!K23+'[1]ANADOLU SİGORTA A.Ş 2022'!K23+'[1]KIBRIS İKTİSAT SİGORTA 2022'!K23+'[1]TOWER 2022'!K23+'[1]Unıversal 2022'!K23+'[1]Aveon 2022'!K23+'[1]Eurocity 2022'!K23+'[1]Mapfree 2022'!K23+'[1]Neareast 2022'!K23</f>
        <v>1074409.5599999998</v>
      </c>
      <c r="L24" s="16">
        <f>'[1]CREDİTWEST 2022'!L23+'[1]KAPİTAL SİGORTA 2022'!L23+'[1]NORTHPRIME SİGORTA LTD 2022'!L23+'[1]ŞEKER SİGORTA LTD.2022'!L23+'[1]GÜVEN SİGORTA LTD.2022'!L23+'[1]AXA 2022'!L23+'[1]ZÜRİH SİGORTA 2022'!L23+'[1]AKFİNANS SİGORTA 2022'!L23+'[1]GROUPAMA SİGORTA LTD 2022'!L23+'[1]SEGURE LTD.2022'!L23+'[1]DAĞLI SİGORTA LTD 2022'!L23+'[1]TÜRK SİGORTA LTD 2022'!L23+'[1]BEY SİGORTA 2022'!L23+'[1]ASCAN SİGORTA LTD 2022'!L23+'[1]GOLD INSURANCE LTD 2022'!L23+'[1]LİMASOL SİGORTA LTD.2022'!L23+'[1]KIBRIS SİGORTA 2022'!L23+'[1]GULF SİGORTA LTD.2022'!L23+'[1]COMMERCİAL SİGORTA LTD.2022'!L23+'[1]TÜRKİYE SİGORTA AŞ.2022'!L23+'[1]ZİRVE SİGORTA 2022'!L23+'[1]CAN SİGORTA LTD 2022'!L23+'[1]ANADOLU SİGORTA A.Ş 2022'!L23+'[1]KIBRIS İKTİSAT SİGORTA 2022'!L23+'[1]TOWER 2022'!L23+'[1]Unıversal 2022'!L23+'[1]Aveon 2022'!L23+'[1]Eurocity 2022'!L23+'[1]Mapfree 2022'!L23+'[1]Neareast 2022'!L23</f>
        <v>333941850.68999994</v>
      </c>
      <c r="M24" s="16">
        <f>'[1]CREDİTWEST 2022'!M23+'[1]KAPİTAL SİGORTA 2022'!M23+'[1]NORTHPRIME SİGORTA LTD 2022'!M23+'[1]ŞEKER SİGORTA LTD.2022'!M23+'[1]GÜVEN SİGORTA LTD.2022'!M23+'[1]AXA 2022'!M23+'[1]ZÜRİH SİGORTA 2022'!M23+'[1]AKFİNANS SİGORTA 2022'!M23+'[1]GROUPAMA SİGORTA LTD 2022'!M23+'[1]SEGURE LTD.2022'!M23+'[1]DAĞLI SİGORTA LTD 2022'!M23+'[1]TÜRK SİGORTA LTD 2022'!M23+'[1]BEY SİGORTA 2022'!M23+'[1]ASCAN SİGORTA LTD 2022'!M23+'[1]GOLD INSURANCE LTD 2022'!M23+'[1]LİMASOL SİGORTA LTD.2022'!M23+'[1]KIBRIS SİGORTA 2022'!M23+'[1]GULF SİGORTA LTD.2022'!M23+'[1]COMMERCİAL SİGORTA LTD.2022'!M23+'[1]TÜRKİYE SİGORTA AŞ.2022'!M23+'[1]ZİRVE SİGORTA 2022'!M23+'[1]CAN SİGORTA LTD 2022'!M23+'[1]ANADOLU SİGORTA A.Ş 2022'!M23+'[1]KIBRIS İKTİSAT SİGORTA 2022'!M23+'[1]TOWER 2022'!M23+'[1]Unıversal 2022'!M23+'[1]Aveon 2022'!M23+'[1]Eurocity 2022'!M23+'[1]Mapfree 2022'!M23+'[1]Neareast 2022'!M23</f>
        <v>0</v>
      </c>
      <c r="N24" s="16">
        <f t="shared" si="2"/>
        <v>333941850.68999994</v>
      </c>
      <c r="O24" s="16">
        <f t="shared" si="2"/>
        <v>333941850.68999994</v>
      </c>
    </row>
    <row r="25" spans="1:15" x14ac:dyDescent="0.25">
      <c r="A25" s="12"/>
      <c r="B25" s="15" t="s">
        <v>18</v>
      </c>
      <c r="C25" s="15" t="s">
        <v>43</v>
      </c>
      <c r="D25" s="16">
        <f>'[1]CREDİTWEST 2022'!D24+'[1]KAPİTAL SİGORTA 2022'!D24+'[1]NORTHPRIME SİGORTA LTD 2022'!D24+'[1]ŞEKER SİGORTA LTD.2022'!D24+'[1]GÜVEN SİGORTA LTD.2022'!D24+'[1]AXA 2022'!D24+'[1]ZÜRİH SİGORTA 2022'!D24+'[1]AKFİNANS SİGORTA 2022'!D24+'[1]GROUPAMA SİGORTA LTD 2022'!D24+'[1]SEGURE LTD.2022'!D24+'[1]DAĞLI SİGORTA LTD 2022'!D24+'[1]TÜRK SİGORTA LTD 2022'!D24+'[1]BEY SİGORTA 2022'!D24+'[1]ASCAN SİGORTA LTD 2022'!D24+'[1]GOLD INSURANCE LTD 2022'!D24+'[1]LİMASOL SİGORTA LTD.2022'!D24+'[1]KIBRIS SİGORTA 2022'!D24+'[1]GULF SİGORTA LTD.2022'!D24+'[1]COMMERCİAL SİGORTA LTD.2022'!D24+'[1]TÜRKİYE SİGORTA AŞ.2022'!D24+'[1]ZİRVE SİGORTA 2022'!D24+'[1]CAN SİGORTA LTD 2022'!D24+'[1]ANADOLU SİGORTA A.Ş 2022'!D24+'[1]KIBRIS İKTİSAT SİGORTA 2022'!D24+'[1]TOWER 2022'!D24+'[1]Unıversal 2022'!D24+'[1]Aveon 2022'!D24+'[1]Eurocity 2022'!D24+'[1]Mapfree 2022'!D24+'[1]Neareast 2022'!D24</f>
        <v>22867078.739999998</v>
      </c>
      <c r="E25" s="16">
        <f>'[1]CREDİTWEST 2022'!E24+'[1]KAPİTAL SİGORTA 2022'!E24+'[1]NORTHPRIME SİGORTA LTD 2022'!E24+'[1]ŞEKER SİGORTA LTD.2022'!E24+'[1]GÜVEN SİGORTA LTD.2022'!E24+'[1]AXA 2022'!E24+'[1]ZÜRİH SİGORTA 2022'!E24+'[1]AKFİNANS SİGORTA 2022'!E24+'[1]GROUPAMA SİGORTA LTD 2022'!E24+'[1]SEGURE LTD.2022'!E24+'[1]DAĞLI SİGORTA LTD 2022'!E24+'[1]TÜRK SİGORTA LTD 2022'!E24+'[1]BEY SİGORTA 2022'!E24+'[1]ASCAN SİGORTA LTD 2022'!E24+'[1]GOLD INSURANCE LTD 2022'!E24+'[1]LİMASOL SİGORTA LTD.2022'!E24+'[1]KIBRIS SİGORTA 2022'!E24+'[1]GULF SİGORTA LTD.2022'!E24+'[1]COMMERCİAL SİGORTA LTD.2022'!E24+'[1]TÜRKİYE SİGORTA AŞ.2022'!E24+'[1]ZİRVE SİGORTA 2022'!E24+'[1]CAN SİGORTA LTD 2022'!E24+'[1]ANADOLU SİGORTA A.Ş 2022'!E24+'[1]KIBRIS İKTİSAT SİGORTA 2022'!E24+'[1]TOWER 2022'!E24+'[1]Unıversal 2022'!E24+'[1]Aveon 2022'!E24+'[1]Eurocity 2022'!E24+'[1]Mapfree 2022'!E24+'[1]Neareast 2022'!E24</f>
        <v>3387382.44</v>
      </c>
      <c r="F25" s="16">
        <f>'[1]CREDİTWEST 2022'!F24+'[1]KAPİTAL SİGORTA 2022'!F24+'[1]NORTHPRIME SİGORTA LTD 2022'!F24+'[1]ŞEKER SİGORTA LTD.2022'!F24+'[1]GÜVEN SİGORTA LTD.2022'!F24+'[1]AXA 2022'!F24+'[1]ZÜRİH SİGORTA 2022'!F24+'[1]AKFİNANS SİGORTA 2022'!F24+'[1]GROUPAMA SİGORTA LTD 2022'!F24+'[1]SEGURE LTD.2022'!F24+'[1]DAĞLI SİGORTA LTD 2022'!F24+'[1]TÜRK SİGORTA LTD 2022'!F24+'[1]BEY SİGORTA 2022'!F24+'[1]ASCAN SİGORTA LTD 2022'!F24+'[1]GOLD INSURANCE LTD 2022'!F24+'[1]LİMASOL SİGORTA LTD.2022'!F24+'[1]KIBRIS SİGORTA 2022'!F24+'[1]GULF SİGORTA LTD.2022'!F24+'[1]COMMERCİAL SİGORTA LTD.2022'!F24+'[1]TÜRKİYE SİGORTA AŞ.2022'!F24+'[1]ZİRVE SİGORTA 2022'!F24+'[1]CAN SİGORTA LTD 2022'!F24+'[1]ANADOLU SİGORTA A.Ş 2022'!F24+'[1]KIBRIS İKTİSAT SİGORTA 2022'!F24+'[1]TOWER 2022'!F24+'[1]Unıversal 2022'!F24+'[1]Aveon 2022'!F24+'[1]Eurocity 2022'!F24+'[1]Mapfree 2022'!F24+'[1]Neareast 2022'!F24</f>
        <v>143826648.27999997</v>
      </c>
      <c r="G25" s="16">
        <f>'[1]CREDİTWEST 2022'!G24+'[1]KAPİTAL SİGORTA 2022'!G24+'[1]NORTHPRIME SİGORTA LTD 2022'!G24+'[1]ŞEKER SİGORTA LTD.2022'!G24+'[1]GÜVEN SİGORTA LTD.2022'!G24+'[1]AXA 2022'!G24+'[1]ZÜRİH SİGORTA 2022'!G24+'[1]AKFİNANS SİGORTA 2022'!G24+'[1]GROUPAMA SİGORTA LTD 2022'!G24+'[1]SEGURE LTD.2022'!G24+'[1]DAĞLI SİGORTA LTD 2022'!G24+'[1]TÜRK SİGORTA LTD 2022'!G24+'[1]BEY SİGORTA 2022'!G24+'[1]ASCAN SİGORTA LTD 2022'!G24+'[1]GOLD INSURANCE LTD 2022'!G24+'[1]LİMASOL SİGORTA LTD.2022'!G24+'[1]KIBRIS SİGORTA 2022'!G24+'[1]GULF SİGORTA LTD.2022'!G24+'[1]COMMERCİAL SİGORTA LTD.2022'!G24+'[1]TÜRKİYE SİGORTA AŞ.2022'!G24+'[1]ZİRVE SİGORTA 2022'!G24+'[1]CAN SİGORTA LTD 2022'!G24+'[1]ANADOLU SİGORTA A.Ş 2022'!G24+'[1]KIBRIS İKTİSAT SİGORTA 2022'!G24+'[1]TOWER 2022'!G24+'[1]Unıversal 2022'!G24+'[1]Aveon 2022'!G24+'[1]Eurocity 2022'!G24+'[1]Mapfree 2022'!G24+'[1]Neareast 2022'!G24</f>
        <v>26192785.989999998</v>
      </c>
      <c r="H25" s="16">
        <f>'[1]CREDİTWEST 2022'!H24+'[1]KAPİTAL SİGORTA 2022'!H24+'[1]NORTHPRIME SİGORTA LTD 2022'!H24+'[1]ŞEKER SİGORTA LTD.2022'!H24+'[1]GÜVEN SİGORTA LTD.2022'!H24+'[1]AXA 2022'!H24+'[1]ZÜRİH SİGORTA 2022'!H24+'[1]AKFİNANS SİGORTA 2022'!H24+'[1]GROUPAMA SİGORTA LTD 2022'!H24+'[1]SEGURE LTD.2022'!H24+'[1]DAĞLI SİGORTA LTD 2022'!H24+'[1]TÜRK SİGORTA LTD 2022'!H24+'[1]BEY SİGORTA 2022'!H24+'[1]ASCAN SİGORTA LTD 2022'!H24+'[1]GOLD INSURANCE LTD 2022'!H24+'[1]LİMASOL SİGORTA LTD.2022'!H24+'[1]KIBRIS SİGORTA 2022'!H24+'[1]GULF SİGORTA LTD.2022'!H24+'[1]COMMERCİAL SİGORTA LTD.2022'!H24+'[1]TÜRKİYE SİGORTA AŞ.2022'!H24+'[1]ZİRVE SİGORTA 2022'!H24+'[1]CAN SİGORTA LTD 2022'!H24+'[1]ANADOLU SİGORTA A.Ş 2022'!H24+'[1]KIBRIS İKTİSAT SİGORTA 2022'!H24+'[1]TOWER 2022'!H24+'[1]Unıversal 2022'!H24+'[1]Aveon 2022'!H24+'[1]Eurocity 2022'!H24+'[1]Mapfree 2022'!H24+'[1]Neareast 2022'!H24</f>
        <v>1190514.3900000001</v>
      </c>
      <c r="I25" s="16">
        <f>'[1]CREDİTWEST 2022'!I24+'[1]KAPİTAL SİGORTA 2022'!I24+'[1]NORTHPRIME SİGORTA LTD 2022'!I24+'[1]ŞEKER SİGORTA LTD.2022'!I24+'[1]GÜVEN SİGORTA LTD.2022'!I24+'[1]AXA 2022'!I24+'[1]ZÜRİH SİGORTA 2022'!I24+'[1]AKFİNANS SİGORTA 2022'!I24+'[1]GROUPAMA SİGORTA LTD 2022'!I24+'[1]SEGURE LTD.2022'!I24+'[1]DAĞLI SİGORTA LTD 2022'!I24+'[1]TÜRK SİGORTA LTD 2022'!I24+'[1]BEY SİGORTA 2022'!I24+'[1]ASCAN SİGORTA LTD 2022'!I24+'[1]GOLD INSURANCE LTD 2022'!I24+'[1]LİMASOL SİGORTA LTD.2022'!I24+'[1]KIBRIS SİGORTA 2022'!I24+'[1]GULF SİGORTA LTD.2022'!I24+'[1]COMMERCİAL SİGORTA LTD.2022'!I24+'[1]TÜRKİYE SİGORTA AŞ.2022'!I24+'[1]ZİRVE SİGORTA 2022'!I24+'[1]CAN SİGORTA LTD 2022'!I24+'[1]ANADOLU SİGORTA A.Ş 2022'!I24+'[1]KIBRIS İKTİSAT SİGORTA 2022'!I24+'[1]TOWER 2022'!I24+'[1]Unıversal 2022'!I24+'[1]Aveon 2022'!I24+'[1]Eurocity 2022'!I24+'[1]Mapfree 2022'!I24+'[1]Neareast 2022'!I24</f>
        <v>1250851.6399999999</v>
      </c>
      <c r="J25" s="16">
        <f>'[1]CREDİTWEST 2022'!J24+'[1]KAPİTAL SİGORTA 2022'!J24+'[1]NORTHPRIME SİGORTA LTD 2022'!J24+'[1]ŞEKER SİGORTA LTD.2022'!J24+'[1]GÜVEN SİGORTA LTD.2022'!J24+'[1]AXA 2022'!J24+'[1]ZÜRİH SİGORTA 2022'!J24+'[1]AKFİNANS SİGORTA 2022'!J24+'[1]GROUPAMA SİGORTA LTD 2022'!J24+'[1]SEGURE LTD.2022'!J24+'[1]DAĞLI SİGORTA LTD 2022'!J24+'[1]TÜRK SİGORTA LTD 2022'!J24+'[1]BEY SİGORTA 2022'!J24+'[1]ASCAN SİGORTA LTD 2022'!J24+'[1]GOLD INSURANCE LTD 2022'!J24+'[1]LİMASOL SİGORTA LTD.2022'!J24+'[1]KIBRIS SİGORTA 2022'!J24+'[1]GULF SİGORTA LTD.2022'!J24+'[1]COMMERCİAL SİGORTA LTD.2022'!J24+'[1]TÜRKİYE SİGORTA AŞ.2022'!J24+'[1]ZİRVE SİGORTA 2022'!J24+'[1]CAN SİGORTA LTD 2022'!J24+'[1]ANADOLU SİGORTA A.Ş 2022'!J24+'[1]KIBRIS İKTİSAT SİGORTA 2022'!J24+'[1]TOWER 2022'!J24+'[1]Unıversal 2022'!J24+'[1]Aveon 2022'!J24+'[1]Eurocity 2022'!J24+'[1]Mapfree 2022'!J24+'[1]Neareast 2022'!J24</f>
        <v>77388.89</v>
      </c>
      <c r="K25" s="16">
        <f>'[1]CREDİTWEST 2022'!K24+'[1]KAPİTAL SİGORTA 2022'!K24+'[1]NORTHPRIME SİGORTA LTD 2022'!K24+'[1]ŞEKER SİGORTA LTD.2022'!K24+'[1]GÜVEN SİGORTA LTD.2022'!K24+'[1]AXA 2022'!K24+'[1]ZÜRİH SİGORTA 2022'!K24+'[1]AKFİNANS SİGORTA 2022'!K24+'[1]GROUPAMA SİGORTA LTD 2022'!K24+'[1]SEGURE LTD.2022'!K24+'[1]DAĞLI SİGORTA LTD 2022'!K24+'[1]TÜRK SİGORTA LTD 2022'!K24+'[1]BEY SİGORTA 2022'!K24+'[1]ASCAN SİGORTA LTD 2022'!K24+'[1]GOLD INSURANCE LTD 2022'!K24+'[1]LİMASOL SİGORTA LTD.2022'!K24+'[1]KIBRIS SİGORTA 2022'!K24+'[1]GULF SİGORTA LTD.2022'!K24+'[1]COMMERCİAL SİGORTA LTD.2022'!K24+'[1]TÜRKİYE SİGORTA AŞ.2022'!K24+'[1]ZİRVE SİGORTA 2022'!K24+'[1]CAN SİGORTA LTD 2022'!K24+'[1]ANADOLU SİGORTA A.Ş 2022'!K24+'[1]KIBRIS İKTİSAT SİGORTA 2022'!K24+'[1]TOWER 2022'!K24+'[1]Unıversal 2022'!K24+'[1]Aveon 2022'!K24+'[1]Eurocity 2022'!K24+'[1]Mapfree 2022'!K24+'[1]Neareast 2022'!K24</f>
        <v>176306.94</v>
      </c>
      <c r="L25" s="16">
        <f>'[1]CREDİTWEST 2022'!L24+'[1]KAPİTAL SİGORTA 2022'!L24+'[1]NORTHPRIME SİGORTA LTD 2022'!L24+'[1]ŞEKER SİGORTA LTD.2022'!L24+'[1]GÜVEN SİGORTA LTD.2022'!L24+'[1]AXA 2022'!L24+'[1]ZÜRİH SİGORTA 2022'!L24+'[1]AKFİNANS SİGORTA 2022'!L24+'[1]GROUPAMA SİGORTA LTD 2022'!L24+'[1]SEGURE LTD.2022'!L24+'[1]DAĞLI SİGORTA LTD 2022'!L24+'[1]TÜRK SİGORTA LTD 2022'!L24+'[1]BEY SİGORTA 2022'!L24+'[1]ASCAN SİGORTA LTD 2022'!L24+'[1]GOLD INSURANCE LTD 2022'!L24+'[1]LİMASOL SİGORTA LTD.2022'!L24+'[1]KIBRIS SİGORTA 2022'!L24+'[1]GULF SİGORTA LTD.2022'!L24+'[1]COMMERCİAL SİGORTA LTD.2022'!L24+'[1]TÜRKİYE SİGORTA AŞ.2022'!L24+'[1]ZİRVE SİGORTA 2022'!L24+'[1]CAN SİGORTA LTD 2022'!L24+'[1]ANADOLU SİGORTA A.Ş 2022'!L24+'[1]KIBRIS İKTİSAT SİGORTA 2022'!L24+'[1]TOWER 2022'!L24+'[1]Unıversal 2022'!L24+'[1]Aveon 2022'!L24+'[1]Eurocity 2022'!L24+'[1]Mapfree 2022'!L24+'[1]Neareast 2022'!L24</f>
        <v>198968957.30999997</v>
      </c>
      <c r="M25" s="16">
        <f>'[1]CREDİTWEST 2022'!M24+'[1]KAPİTAL SİGORTA 2022'!M24+'[1]NORTHPRIME SİGORTA LTD 2022'!M24+'[1]ŞEKER SİGORTA LTD.2022'!M24+'[1]GÜVEN SİGORTA LTD.2022'!M24+'[1]AXA 2022'!M24+'[1]ZÜRİH SİGORTA 2022'!M24+'[1]AKFİNANS SİGORTA 2022'!M24+'[1]GROUPAMA SİGORTA LTD 2022'!M24+'[1]SEGURE LTD.2022'!M24+'[1]DAĞLI SİGORTA LTD 2022'!M24+'[1]TÜRK SİGORTA LTD 2022'!M24+'[1]BEY SİGORTA 2022'!M24+'[1]ASCAN SİGORTA LTD 2022'!M24+'[1]GOLD INSURANCE LTD 2022'!M24+'[1]LİMASOL SİGORTA LTD.2022'!M24+'[1]KIBRIS SİGORTA 2022'!M24+'[1]GULF SİGORTA LTD.2022'!M24+'[1]COMMERCİAL SİGORTA LTD.2022'!M24+'[1]TÜRKİYE SİGORTA AŞ.2022'!M24+'[1]ZİRVE SİGORTA 2022'!M24+'[1]CAN SİGORTA LTD 2022'!M24+'[1]ANADOLU SİGORTA A.Ş 2022'!M24+'[1]KIBRIS İKTİSAT SİGORTA 2022'!M24+'[1]TOWER 2022'!M24+'[1]Unıversal 2022'!M24+'[1]Aveon 2022'!M24+'[1]Eurocity 2022'!M24+'[1]Mapfree 2022'!M24+'[1]Neareast 2022'!M24</f>
        <v>0</v>
      </c>
      <c r="N25" s="16">
        <f t="shared" si="2"/>
        <v>198968957.30999997</v>
      </c>
      <c r="O25" s="16">
        <f t="shared" si="2"/>
        <v>198968957.30999997</v>
      </c>
    </row>
    <row r="26" spans="1:15" x14ac:dyDescent="0.25">
      <c r="A26" s="12"/>
      <c r="B26" s="15" t="s">
        <v>20</v>
      </c>
      <c r="C26" s="15" t="s">
        <v>44</v>
      </c>
      <c r="D26" s="16">
        <f>'[1]CREDİTWEST 2022'!D25+'[1]KAPİTAL SİGORTA 2022'!D25+'[1]NORTHPRIME SİGORTA LTD 2022'!D25+'[1]ŞEKER SİGORTA LTD.2022'!D25+'[1]GÜVEN SİGORTA LTD.2022'!D25+'[1]AXA 2022'!D25+'[1]ZÜRİH SİGORTA 2022'!D25+'[1]AKFİNANS SİGORTA 2022'!D25+'[1]GROUPAMA SİGORTA LTD 2022'!D25+'[1]SEGURE LTD.2022'!D25+'[1]DAĞLI SİGORTA LTD 2022'!D25+'[1]TÜRK SİGORTA LTD 2022'!D25+'[1]BEY SİGORTA 2022'!D25+'[1]ASCAN SİGORTA LTD 2022'!D25+'[1]GOLD INSURANCE LTD 2022'!D25+'[1]LİMASOL SİGORTA LTD.2022'!D25+'[1]KIBRIS SİGORTA 2022'!D25+'[1]GULF SİGORTA LTD.2022'!D25+'[1]COMMERCİAL SİGORTA LTD.2022'!D25+'[1]TÜRKİYE SİGORTA AŞ.2022'!D25+'[1]ZİRVE SİGORTA 2022'!D25+'[1]CAN SİGORTA LTD 2022'!D25+'[1]ANADOLU SİGORTA A.Ş 2022'!D25+'[1]KIBRIS İKTİSAT SİGORTA 2022'!D25+'[1]TOWER 2022'!D25+'[1]Unıversal 2022'!D25+'[1]Aveon 2022'!D25+'[1]Eurocity 2022'!D25+'[1]Mapfree 2022'!D25+'[1]Neareast 2022'!D25</f>
        <v>40117999.169999994</v>
      </c>
      <c r="E26" s="16">
        <f>'[1]CREDİTWEST 2022'!E25+'[1]KAPİTAL SİGORTA 2022'!E25+'[1]NORTHPRIME SİGORTA LTD 2022'!E25+'[1]ŞEKER SİGORTA LTD.2022'!E25+'[1]GÜVEN SİGORTA LTD.2022'!E25+'[1]AXA 2022'!E25+'[1]ZÜRİH SİGORTA 2022'!E25+'[1]AKFİNANS SİGORTA 2022'!E25+'[1]GROUPAMA SİGORTA LTD 2022'!E25+'[1]SEGURE LTD.2022'!E25+'[1]DAĞLI SİGORTA LTD 2022'!E25+'[1]TÜRK SİGORTA LTD 2022'!E25+'[1]BEY SİGORTA 2022'!E25+'[1]ASCAN SİGORTA LTD 2022'!E25+'[1]GOLD INSURANCE LTD 2022'!E25+'[1]LİMASOL SİGORTA LTD.2022'!E25+'[1]KIBRIS SİGORTA 2022'!E25+'[1]GULF SİGORTA LTD.2022'!E25+'[1]COMMERCİAL SİGORTA LTD.2022'!E25+'[1]TÜRKİYE SİGORTA AŞ.2022'!E25+'[1]ZİRVE SİGORTA 2022'!E25+'[1]CAN SİGORTA LTD 2022'!E25+'[1]ANADOLU SİGORTA A.Ş 2022'!E25+'[1]KIBRIS İKTİSAT SİGORTA 2022'!E25+'[1]TOWER 2022'!E25+'[1]Unıversal 2022'!E25+'[1]Aveon 2022'!E25+'[1]Eurocity 2022'!E25+'[1]Mapfree 2022'!E25+'[1]Neareast 2022'!E25</f>
        <v>3363124.52</v>
      </c>
      <c r="F26" s="16">
        <f>'[1]CREDİTWEST 2022'!F25+'[1]KAPİTAL SİGORTA 2022'!F25+'[1]NORTHPRIME SİGORTA LTD 2022'!F25+'[1]ŞEKER SİGORTA LTD.2022'!F25+'[1]GÜVEN SİGORTA LTD.2022'!F25+'[1]AXA 2022'!F25+'[1]ZÜRİH SİGORTA 2022'!F25+'[1]AKFİNANS SİGORTA 2022'!F25+'[1]GROUPAMA SİGORTA LTD 2022'!F25+'[1]SEGURE LTD.2022'!F25+'[1]DAĞLI SİGORTA LTD 2022'!F25+'[1]TÜRK SİGORTA LTD 2022'!F25+'[1]BEY SİGORTA 2022'!F25+'[1]ASCAN SİGORTA LTD 2022'!F25+'[1]GOLD INSURANCE LTD 2022'!F25+'[1]LİMASOL SİGORTA LTD.2022'!F25+'[1]KIBRIS SİGORTA 2022'!F25+'[1]GULF SİGORTA LTD.2022'!F25+'[1]COMMERCİAL SİGORTA LTD.2022'!F25+'[1]TÜRKİYE SİGORTA AŞ.2022'!F25+'[1]ZİRVE SİGORTA 2022'!F25+'[1]CAN SİGORTA LTD 2022'!F25+'[1]ANADOLU SİGORTA A.Ş 2022'!F25+'[1]KIBRIS İKTİSAT SİGORTA 2022'!F25+'[1]TOWER 2022'!F25+'[1]Unıversal 2022'!F25+'[1]Aveon 2022'!F25+'[1]Eurocity 2022'!F25+'[1]Mapfree 2022'!F25+'[1]Neareast 2022'!F25</f>
        <v>281800394.46999997</v>
      </c>
      <c r="G26" s="16">
        <f>'[1]CREDİTWEST 2022'!G25+'[1]KAPİTAL SİGORTA 2022'!G25+'[1]NORTHPRIME SİGORTA LTD 2022'!G25+'[1]ŞEKER SİGORTA LTD.2022'!G25+'[1]GÜVEN SİGORTA LTD.2022'!G25+'[1]AXA 2022'!G25+'[1]ZÜRİH SİGORTA 2022'!G25+'[1]AKFİNANS SİGORTA 2022'!G25+'[1]GROUPAMA SİGORTA LTD 2022'!G25+'[1]SEGURE LTD.2022'!G25+'[1]DAĞLI SİGORTA LTD 2022'!G25+'[1]TÜRK SİGORTA LTD 2022'!G25+'[1]BEY SİGORTA 2022'!G25+'[1]ASCAN SİGORTA LTD 2022'!G25+'[1]GOLD INSURANCE LTD 2022'!G25+'[1]LİMASOL SİGORTA LTD.2022'!G25+'[1]KIBRIS SİGORTA 2022'!G25+'[1]GULF SİGORTA LTD.2022'!G25+'[1]COMMERCİAL SİGORTA LTD.2022'!G25+'[1]TÜRKİYE SİGORTA AŞ.2022'!G25+'[1]ZİRVE SİGORTA 2022'!G25+'[1]CAN SİGORTA LTD 2022'!G25+'[1]ANADOLU SİGORTA A.Ş 2022'!G25+'[1]KIBRIS İKTİSAT SİGORTA 2022'!G25+'[1]TOWER 2022'!G25+'[1]Unıversal 2022'!G25+'[1]Aveon 2022'!G25+'[1]Eurocity 2022'!G25+'[1]Mapfree 2022'!G25+'[1]Neareast 2022'!G25</f>
        <v>10954755.940000001</v>
      </c>
      <c r="H26" s="16">
        <f>'[1]CREDİTWEST 2022'!H25+'[1]KAPİTAL SİGORTA 2022'!H25+'[1]NORTHPRIME SİGORTA LTD 2022'!H25+'[1]ŞEKER SİGORTA LTD.2022'!H25+'[1]GÜVEN SİGORTA LTD.2022'!H25+'[1]AXA 2022'!H25+'[1]ZÜRİH SİGORTA 2022'!H25+'[1]AKFİNANS SİGORTA 2022'!H25+'[1]GROUPAMA SİGORTA LTD 2022'!H25+'[1]SEGURE LTD.2022'!H25+'[1]DAĞLI SİGORTA LTD 2022'!H25+'[1]TÜRK SİGORTA LTD 2022'!H25+'[1]BEY SİGORTA 2022'!H25+'[1]ASCAN SİGORTA LTD 2022'!H25+'[1]GOLD INSURANCE LTD 2022'!H25+'[1]LİMASOL SİGORTA LTD.2022'!H25+'[1]KIBRIS SİGORTA 2022'!H25+'[1]GULF SİGORTA LTD.2022'!H25+'[1]COMMERCİAL SİGORTA LTD.2022'!H25+'[1]TÜRKİYE SİGORTA AŞ.2022'!H25+'[1]ZİRVE SİGORTA 2022'!H25+'[1]CAN SİGORTA LTD 2022'!H25+'[1]ANADOLU SİGORTA A.Ş 2022'!H25+'[1]KIBRIS İKTİSAT SİGORTA 2022'!H25+'[1]TOWER 2022'!H25+'[1]Unıversal 2022'!H25+'[1]Aveon 2022'!H25+'[1]Eurocity 2022'!H25+'[1]Mapfree 2022'!H25+'[1]Neareast 2022'!H25</f>
        <v>4892245.04</v>
      </c>
      <c r="I26" s="16">
        <f>'[1]CREDİTWEST 2022'!I25+'[1]KAPİTAL SİGORTA 2022'!I25+'[1]NORTHPRIME SİGORTA LTD 2022'!I25+'[1]ŞEKER SİGORTA LTD.2022'!I25+'[1]GÜVEN SİGORTA LTD.2022'!I25+'[1]AXA 2022'!I25+'[1]ZÜRİH SİGORTA 2022'!I25+'[1]AKFİNANS SİGORTA 2022'!I25+'[1]GROUPAMA SİGORTA LTD 2022'!I25+'[1]SEGURE LTD.2022'!I25+'[1]DAĞLI SİGORTA LTD 2022'!I25+'[1]TÜRK SİGORTA LTD 2022'!I25+'[1]BEY SİGORTA 2022'!I25+'[1]ASCAN SİGORTA LTD 2022'!I25+'[1]GOLD INSURANCE LTD 2022'!I25+'[1]LİMASOL SİGORTA LTD.2022'!I25+'[1]KIBRIS SİGORTA 2022'!I25+'[1]GULF SİGORTA LTD.2022'!I25+'[1]COMMERCİAL SİGORTA LTD.2022'!I25+'[1]TÜRKİYE SİGORTA AŞ.2022'!I25+'[1]ZİRVE SİGORTA 2022'!I25+'[1]CAN SİGORTA LTD 2022'!I25+'[1]ANADOLU SİGORTA A.Ş 2022'!I25+'[1]KIBRIS İKTİSAT SİGORTA 2022'!I25+'[1]TOWER 2022'!I25+'[1]Unıversal 2022'!I25+'[1]Aveon 2022'!I25+'[1]Eurocity 2022'!I25+'[1]Mapfree 2022'!I25+'[1]Neareast 2022'!I25</f>
        <v>2960258.88</v>
      </c>
      <c r="J26" s="16">
        <f>'[1]CREDİTWEST 2022'!J25+'[1]KAPİTAL SİGORTA 2022'!J25+'[1]NORTHPRIME SİGORTA LTD 2022'!J25+'[1]ŞEKER SİGORTA LTD.2022'!J25+'[1]GÜVEN SİGORTA LTD.2022'!J25+'[1]AXA 2022'!J25+'[1]ZÜRİH SİGORTA 2022'!J25+'[1]AKFİNANS SİGORTA 2022'!J25+'[1]GROUPAMA SİGORTA LTD 2022'!J25+'[1]SEGURE LTD.2022'!J25+'[1]DAĞLI SİGORTA LTD 2022'!J25+'[1]TÜRK SİGORTA LTD 2022'!J25+'[1]BEY SİGORTA 2022'!J25+'[1]ASCAN SİGORTA LTD 2022'!J25+'[1]GOLD INSURANCE LTD 2022'!J25+'[1]LİMASOL SİGORTA LTD.2022'!J25+'[1]KIBRIS SİGORTA 2022'!J25+'[1]GULF SİGORTA LTD.2022'!J25+'[1]COMMERCİAL SİGORTA LTD.2022'!J25+'[1]TÜRKİYE SİGORTA AŞ.2022'!J25+'[1]ZİRVE SİGORTA 2022'!J25+'[1]CAN SİGORTA LTD 2022'!J25+'[1]ANADOLU SİGORTA A.Ş 2022'!J25+'[1]KIBRIS İKTİSAT SİGORTA 2022'!J25+'[1]TOWER 2022'!J25+'[1]Unıversal 2022'!J25+'[1]Aveon 2022'!J25+'[1]Eurocity 2022'!J25+'[1]Mapfree 2022'!J25+'[1]Neareast 2022'!J25</f>
        <v>0</v>
      </c>
      <c r="K26" s="16">
        <f>'[1]CREDİTWEST 2022'!K25+'[1]KAPİTAL SİGORTA 2022'!K25+'[1]NORTHPRIME SİGORTA LTD 2022'!K25+'[1]ŞEKER SİGORTA LTD.2022'!K25+'[1]GÜVEN SİGORTA LTD.2022'!K25+'[1]AXA 2022'!K25+'[1]ZÜRİH SİGORTA 2022'!K25+'[1]AKFİNANS SİGORTA 2022'!K25+'[1]GROUPAMA SİGORTA LTD 2022'!K25+'[1]SEGURE LTD.2022'!K25+'[1]DAĞLI SİGORTA LTD 2022'!K25+'[1]TÜRK SİGORTA LTD 2022'!K25+'[1]BEY SİGORTA 2022'!K25+'[1]ASCAN SİGORTA LTD 2022'!K25+'[1]GOLD INSURANCE LTD 2022'!K25+'[1]LİMASOL SİGORTA LTD.2022'!K25+'[1]KIBRIS SİGORTA 2022'!K25+'[1]GULF SİGORTA LTD.2022'!K25+'[1]COMMERCİAL SİGORTA LTD.2022'!K25+'[1]TÜRKİYE SİGORTA AŞ.2022'!K25+'[1]ZİRVE SİGORTA 2022'!K25+'[1]CAN SİGORTA LTD 2022'!K25+'[1]ANADOLU SİGORTA A.Ş 2022'!K25+'[1]KIBRIS İKTİSAT SİGORTA 2022'!K25+'[1]TOWER 2022'!K25+'[1]Unıversal 2022'!K25+'[1]Aveon 2022'!K25+'[1]Eurocity 2022'!K25+'[1]Mapfree 2022'!K25+'[1]Neareast 2022'!K25</f>
        <v>2767725.25</v>
      </c>
      <c r="L26" s="16">
        <f>'[1]CREDİTWEST 2022'!L25+'[1]KAPİTAL SİGORTA 2022'!L25+'[1]NORTHPRIME SİGORTA LTD 2022'!L25+'[1]ŞEKER SİGORTA LTD.2022'!L25+'[1]GÜVEN SİGORTA LTD.2022'!L25+'[1]AXA 2022'!L25+'[1]ZÜRİH SİGORTA 2022'!L25+'[1]AKFİNANS SİGORTA 2022'!L25+'[1]GROUPAMA SİGORTA LTD 2022'!L25+'[1]SEGURE LTD.2022'!L25+'[1]DAĞLI SİGORTA LTD 2022'!L25+'[1]TÜRK SİGORTA LTD 2022'!L25+'[1]BEY SİGORTA 2022'!L25+'[1]ASCAN SİGORTA LTD 2022'!L25+'[1]GOLD INSURANCE LTD 2022'!L25+'[1]LİMASOL SİGORTA LTD.2022'!L25+'[1]KIBRIS SİGORTA 2022'!L25+'[1]GULF SİGORTA LTD.2022'!L25+'[1]COMMERCİAL SİGORTA LTD.2022'!L25+'[1]TÜRKİYE SİGORTA AŞ.2022'!L25+'[1]ZİRVE SİGORTA 2022'!L25+'[1]CAN SİGORTA LTD 2022'!L25+'[1]ANADOLU SİGORTA A.Ş 2022'!L25+'[1]KIBRIS İKTİSAT SİGORTA 2022'!L25+'[1]TOWER 2022'!L25+'[1]Unıversal 2022'!L25+'[1]Aveon 2022'!L25+'[1]Eurocity 2022'!L25+'[1]Mapfree 2022'!L25+'[1]Neareast 2022'!L25</f>
        <v>346856503.26999998</v>
      </c>
      <c r="M26" s="16">
        <f>'[1]CREDİTWEST 2022'!M25+'[1]KAPİTAL SİGORTA 2022'!M25+'[1]NORTHPRIME SİGORTA LTD 2022'!M25+'[1]ŞEKER SİGORTA LTD.2022'!M25+'[1]GÜVEN SİGORTA LTD.2022'!M25+'[1]AXA 2022'!M25+'[1]ZÜRİH SİGORTA 2022'!M25+'[1]AKFİNANS SİGORTA 2022'!M25+'[1]GROUPAMA SİGORTA LTD 2022'!M25+'[1]SEGURE LTD.2022'!M25+'[1]DAĞLI SİGORTA LTD 2022'!M25+'[1]TÜRK SİGORTA LTD 2022'!M25+'[1]BEY SİGORTA 2022'!M25+'[1]ASCAN SİGORTA LTD 2022'!M25+'[1]GOLD INSURANCE LTD 2022'!M25+'[1]LİMASOL SİGORTA LTD.2022'!M25+'[1]KIBRIS SİGORTA 2022'!M25+'[1]GULF SİGORTA LTD.2022'!M25+'[1]COMMERCİAL SİGORTA LTD.2022'!M25+'[1]TÜRKİYE SİGORTA AŞ.2022'!M25+'[1]ZİRVE SİGORTA 2022'!M25+'[1]CAN SİGORTA LTD 2022'!M25+'[1]ANADOLU SİGORTA A.Ş 2022'!M25+'[1]KIBRIS İKTİSAT SİGORTA 2022'!M25+'[1]TOWER 2022'!M25+'[1]Unıversal 2022'!M25+'[1]Aveon 2022'!M25+'[1]Eurocity 2022'!M25+'[1]Mapfree 2022'!M25+'[1]Neareast 2022'!M25</f>
        <v>0</v>
      </c>
      <c r="N26" s="16">
        <f t="shared" si="2"/>
        <v>346856503.26999998</v>
      </c>
      <c r="O26" s="16">
        <f t="shared" si="2"/>
        <v>346856503.26999998</v>
      </c>
    </row>
    <row r="27" spans="1:15" x14ac:dyDescent="0.25">
      <c r="A27" s="12"/>
      <c r="B27" s="15" t="s">
        <v>22</v>
      </c>
      <c r="C27" s="15" t="s">
        <v>45</v>
      </c>
      <c r="D27" s="19">
        <f t="shared" ref="D27:M27" si="6">D28+D29+D30+D31+D32+D33+D34</f>
        <v>118434318.7</v>
      </c>
      <c r="E27" s="19">
        <f t="shared" si="6"/>
        <v>5790493.8399999999</v>
      </c>
      <c r="F27" s="19">
        <f t="shared" si="6"/>
        <v>605978130.67999983</v>
      </c>
      <c r="G27" s="19">
        <f t="shared" si="6"/>
        <v>94238371.159999982</v>
      </c>
      <c r="H27" s="19">
        <f t="shared" si="6"/>
        <v>11601638.510000002</v>
      </c>
      <c r="I27" s="19">
        <f t="shared" si="6"/>
        <v>3916438.04</v>
      </c>
      <c r="J27" s="19">
        <f t="shared" si="6"/>
        <v>5660588.1399999997</v>
      </c>
      <c r="K27" s="19">
        <f t="shared" si="6"/>
        <v>8206222.3500000006</v>
      </c>
      <c r="L27" s="19">
        <f t="shared" si="1"/>
        <v>853826201.41999972</v>
      </c>
      <c r="M27" s="19">
        <f t="shared" si="6"/>
        <v>0</v>
      </c>
      <c r="N27" s="19">
        <f t="shared" si="2"/>
        <v>853826201.41999972</v>
      </c>
      <c r="O27" s="19">
        <f t="shared" si="2"/>
        <v>853826201.41999972</v>
      </c>
    </row>
    <row r="28" spans="1:15" x14ac:dyDescent="0.25">
      <c r="A28" s="12"/>
      <c r="B28" s="15"/>
      <c r="C28" s="15" t="s">
        <v>24</v>
      </c>
      <c r="D28" s="16">
        <f>'[1]CREDİTWEST 2022'!D27+'[1]KAPİTAL SİGORTA 2022'!D27+'[1]NORTHPRIME SİGORTA LTD 2022'!D27+'[1]ŞEKER SİGORTA LTD.2022'!D27+'[1]GÜVEN SİGORTA LTD.2022'!D27+'[1]AXA 2022'!D27+'[1]ZÜRİH SİGORTA 2022'!D27+'[1]AKFİNANS SİGORTA 2022'!D27+'[1]GROUPAMA SİGORTA LTD 2022'!D27+'[1]SEGURE LTD.2022'!D27+'[1]DAĞLI SİGORTA LTD 2022'!D27+'[1]TÜRK SİGORTA LTD 2022'!D27+'[1]BEY SİGORTA 2022'!D27+'[1]ASCAN SİGORTA LTD 2022'!D27+'[1]GOLD INSURANCE LTD 2022'!D27+'[1]LİMASOL SİGORTA LTD.2022'!D27+'[1]KIBRIS SİGORTA 2022'!D27+'[1]GULF SİGORTA LTD.2022'!D27+'[1]COMMERCİAL SİGORTA LTD.2022'!D27+'[1]TÜRKİYE SİGORTA AŞ.2022'!D27+'[1]ZİRVE SİGORTA 2022'!D27+'[1]CAN SİGORTA LTD 2022'!D27+'[1]ANADOLU SİGORTA A.Ş 2022'!D27+'[1]KIBRIS İKTİSAT SİGORTA 2022'!D27+'[1]TOWER 2022'!D27+'[1]Unıversal 2022'!D27+'[1]Aveon 2022'!D27+'[1]Eurocity 2022'!D27+'[1]Mapfree 2022'!D27+'[1]Neareast 2022'!D27</f>
        <v>95587455.190000013</v>
      </c>
      <c r="E28" s="16">
        <f>'[1]CREDİTWEST 2022'!E27+'[1]KAPİTAL SİGORTA 2022'!E27+'[1]NORTHPRIME SİGORTA LTD 2022'!E27+'[1]ŞEKER SİGORTA LTD.2022'!E27+'[1]GÜVEN SİGORTA LTD.2022'!E27+'[1]AXA 2022'!E27+'[1]ZÜRİH SİGORTA 2022'!E27+'[1]AKFİNANS SİGORTA 2022'!E27+'[1]GROUPAMA SİGORTA LTD 2022'!E27+'[1]SEGURE LTD.2022'!E27+'[1]DAĞLI SİGORTA LTD 2022'!E27+'[1]TÜRK SİGORTA LTD 2022'!E27+'[1]BEY SİGORTA 2022'!E27+'[1]ASCAN SİGORTA LTD 2022'!E27+'[1]GOLD INSURANCE LTD 2022'!E27+'[1]LİMASOL SİGORTA LTD.2022'!E27+'[1]KIBRIS SİGORTA 2022'!E27+'[1]GULF SİGORTA LTD.2022'!E27+'[1]COMMERCİAL SİGORTA LTD.2022'!E27+'[1]TÜRKİYE SİGORTA AŞ.2022'!E27+'[1]ZİRVE SİGORTA 2022'!E27+'[1]CAN SİGORTA LTD 2022'!E27+'[1]ANADOLU SİGORTA A.Ş 2022'!E27+'[1]KIBRIS İKTİSAT SİGORTA 2022'!E27+'[1]TOWER 2022'!E27+'[1]Unıversal 2022'!E27+'[1]Aveon 2022'!E27+'[1]Eurocity 2022'!E27+'[1]Mapfree 2022'!E27+'[1]Neareast 2022'!E27</f>
        <v>3867085.37</v>
      </c>
      <c r="F28" s="16">
        <f>'[1]CREDİTWEST 2022'!F27+'[1]KAPİTAL SİGORTA 2022'!F27+'[1]NORTHPRIME SİGORTA LTD 2022'!F27+'[1]ŞEKER SİGORTA LTD.2022'!F27+'[1]GÜVEN SİGORTA LTD.2022'!F27+'[1]AXA 2022'!F27+'[1]ZÜRİH SİGORTA 2022'!F27+'[1]AKFİNANS SİGORTA 2022'!F27+'[1]GROUPAMA SİGORTA LTD 2022'!F27+'[1]SEGURE LTD.2022'!F27+'[1]DAĞLI SİGORTA LTD 2022'!F27+'[1]TÜRK SİGORTA LTD 2022'!F27+'[1]BEY SİGORTA 2022'!F27+'[1]ASCAN SİGORTA LTD 2022'!F27+'[1]GOLD INSURANCE LTD 2022'!F27+'[1]LİMASOL SİGORTA LTD.2022'!F27+'[1]KIBRIS SİGORTA 2022'!F27+'[1]GULF SİGORTA LTD.2022'!F27+'[1]COMMERCİAL SİGORTA LTD.2022'!F27+'[1]TÜRKİYE SİGORTA AŞ.2022'!F27+'[1]ZİRVE SİGORTA 2022'!F27+'[1]CAN SİGORTA LTD 2022'!F27+'[1]ANADOLU SİGORTA A.Ş 2022'!F27+'[1]KIBRIS İKTİSAT SİGORTA 2022'!F27+'[1]TOWER 2022'!F27+'[1]Unıversal 2022'!F27+'[1]Aveon 2022'!F27+'[1]Eurocity 2022'!F27+'[1]Mapfree 2022'!F27+'[1]Neareast 2022'!F27</f>
        <v>422924999.42999995</v>
      </c>
      <c r="G28" s="16">
        <f>'[1]CREDİTWEST 2022'!G27+'[1]KAPİTAL SİGORTA 2022'!G27+'[1]NORTHPRIME SİGORTA LTD 2022'!G27+'[1]ŞEKER SİGORTA LTD.2022'!G27+'[1]GÜVEN SİGORTA LTD.2022'!G27+'[1]AXA 2022'!G27+'[1]ZÜRİH SİGORTA 2022'!G27+'[1]AKFİNANS SİGORTA 2022'!G27+'[1]GROUPAMA SİGORTA LTD 2022'!G27+'[1]SEGURE LTD.2022'!G27+'[1]DAĞLI SİGORTA LTD 2022'!G27+'[1]TÜRK SİGORTA LTD 2022'!G27+'[1]BEY SİGORTA 2022'!G27+'[1]ASCAN SİGORTA LTD 2022'!G27+'[1]GOLD INSURANCE LTD 2022'!G27+'[1]LİMASOL SİGORTA LTD.2022'!G27+'[1]KIBRIS SİGORTA 2022'!G27+'[1]GULF SİGORTA LTD.2022'!G27+'[1]COMMERCİAL SİGORTA LTD.2022'!G27+'[1]TÜRKİYE SİGORTA AŞ.2022'!G27+'[1]ZİRVE SİGORTA 2022'!G27+'[1]CAN SİGORTA LTD 2022'!G27+'[1]ANADOLU SİGORTA A.Ş 2022'!G27+'[1]KIBRIS İKTİSAT SİGORTA 2022'!G27+'[1]TOWER 2022'!G27+'[1]Unıversal 2022'!G27+'[1]Aveon 2022'!G27+'[1]Eurocity 2022'!G27+'[1]Mapfree 2022'!G27+'[1]Neareast 2022'!G27</f>
        <v>65157550.999999985</v>
      </c>
      <c r="H28" s="16">
        <f>'[1]CREDİTWEST 2022'!H27+'[1]KAPİTAL SİGORTA 2022'!H27+'[1]NORTHPRIME SİGORTA LTD 2022'!H27+'[1]ŞEKER SİGORTA LTD.2022'!H27+'[1]GÜVEN SİGORTA LTD.2022'!H27+'[1]AXA 2022'!H27+'[1]ZÜRİH SİGORTA 2022'!H27+'[1]AKFİNANS SİGORTA 2022'!H27+'[1]GROUPAMA SİGORTA LTD 2022'!H27+'[1]SEGURE LTD.2022'!H27+'[1]DAĞLI SİGORTA LTD 2022'!H27+'[1]TÜRK SİGORTA LTD 2022'!H27+'[1]BEY SİGORTA 2022'!H27+'[1]ASCAN SİGORTA LTD 2022'!H27+'[1]GOLD INSURANCE LTD 2022'!H27+'[1]LİMASOL SİGORTA LTD.2022'!H27+'[1]KIBRIS SİGORTA 2022'!H27+'[1]GULF SİGORTA LTD.2022'!H27+'[1]COMMERCİAL SİGORTA LTD.2022'!H27+'[1]TÜRKİYE SİGORTA AŞ.2022'!H27+'[1]ZİRVE SİGORTA 2022'!H27+'[1]CAN SİGORTA LTD 2022'!H27+'[1]ANADOLU SİGORTA A.Ş 2022'!H27+'[1]KIBRIS İKTİSAT SİGORTA 2022'!H27+'[1]TOWER 2022'!H27+'[1]Unıversal 2022'!H27+'[1]Aveon 2022'!H27+'[1]Eurocity 2022'!H27+'[1]Mapfree 2022'!H27+'[1]Neareast 2022'!H27</f>
        <v>6450657.2300000004</v>
      </c>
      <c r="I28" s="16">
        <f>'[1]CREDİTWEST 2022'!I27+'[1]KAPİTAL SİGORTA 2022'!I27+'[1]NORTHPRIME SİGORTA LTD 2022'!I27+'[1]ŞEKER SİGORTA LTD.2022'!I27+'[1]GÜVEN SİGORTA LTD.2022'!I27+'[1]AXA 2022'!I27+'[1]ZÜRİH SİGORTA 2022'!I27+'[1]AKFİNANS SİGORTA 2022'!I27+'[1]GROUPAMA SİGORTA LTD 2022'!I27+'[1]SEGURE LTD.2022'!I27+'[1]DAĞLI SİGORTA LTD 2022'!I27+'[1]TÜRK SİGORTA LTD 2022'!I27+'[1]BEY SİGORTA 2022'!I27+'[1]ASCAN SİGORTA LTD 2022'!I27+'[1]GOLD INSURANCE LTD 2022'!I27+'[1]LİMASOL SİGORTA LTD.2022'!I27+'[1]KIBRIS SİGORTA 2022'!I27+'[1]GULF SİGORTA LTD.2022'!I27+'[1]COMMERCİAL SİGORTA LTD.2022'!I27+'[1]TÜRKİYE SİGORTA AŞ.2022'!I27+'[1]ZİRVE SİGORTA 2022'!I27+'[1]CAN SİGORTA LTD 2022'!I27+'[1]ANADOLU SİGORTA A.Ş 2022'!I27+'[1]KIBRIS İKTİSAT SİGORTA 2022'!I27+'[1]TOWER 2022'!I27+'[1]Unıversal 2022'!I27+'[1]Aveon 2022'!I27+'[1]Eurocity 2022'!I27+'[1]Mapfree 2022'!I27+'[1]Neareast 2022'!I27</f>
        <v>2508362.6799999997</v>
      </c>
      <c r="J28" s="16">
        <f>'[1]CREDİTWEST 2022'!J27+'[1]KAPİTAL SİGORTA 2022'!J27+'[1]NORTHPRIME SİGORTA LTD 2022'!J27+'[1]ŞEKER SİGORTA LTD.2022'!J27+'[1]GÜVEN SİGORTA LTD.2022'!J27+'[1]AXA 2022'!J27+'[1]ZÜRİH SİGORTA 2022'!J27+'[1]AKFİNANS SİGORTA 2022'!J27+'[1]GROUPAMA SİGORTA LTD 2022'!J27+'[1]SEGURE LTD.2022'!J27+'[1]DAĞLI SİGORTA LTD 2022'!J27+'[1]TÜRK SİGORTA LTD 2022'!J27+'[1]BEY SİGORTA 2022'!J27+'[1]ASCAN SİGORTA LTD 2022'!J27+'[1]GOLD INSURANCE LTD 2022'!J27+'[1]LİMASOL SİGORTA LTD.2022'!J27+'[1]KIBRIS SİGORTA 2022'!J27+'[1]GULF SİGORTA LTD.2022'!J27+'[1]COMMERCİAL SİGORTA LTD.2022'!J27+'[1]TÜRKİYE SİGORTA AŞ.2022'!J27+'[1]ZİRVE SİGORTA 2022'!J27+'[1]CAN SİGORTA LTD 2022'!J27+'[1]ANADOLU SİGORTA A.Ş 2022'!J27+'[1]KIBRIS İKTİSAT SİGORTA 2022'!J27+'[1]TOWER 2022'!J27+'[1]Unıversal 2022'!J27+'[1]Aveon 2022'!J27+'[1]Eurocity 2022'!J27+'[1]Mapfree 2022'!J27+'[1]Neareast 2022'!J27</f>
        <v>5660588.1399999997</v>
      </c>
      <c r="K28" s="16">
        <f>'[1]CREDİTWEST 2022'!K27+'[1]KAPİTAL SİGORTA 2022'!K27+'[1]NORTHPRIME SİGORTA LTD 2022'!K27+'[1]ŞEKER SİGORTA LTD.2022'!K27+'[1]GÜVEN SİGORTA LTD.2022'!K27+'[1]AXA 2022'!K27+'[1]ZÜRİH SİGORTA 2022'!K27+'[1]AKFİNANS SİGORTA 2022'!K27+'[1]GROUPAMA SİGORTA LTD 2022'!K27+'[1]SEGURE LTD.2022'!K27+'[1]DAĞLI SİGORTA LTD 2022'!K27+'[1]TÜRK SİGORTA LTD 2022'!K27+'[1]BEY SİGORTA 2022'!K27+'[1]ASCAN SİGORTA LTD 2022'!K27+'[1]GOLD INSURANCE LTD 2022'!K27+'[1]LİMASOL SİGORTA LTD.2022'!K27+'[1]KIBRIS SİGORTA 2022'!K27+'[1]GULF SİGORTA LTD.2022'!K27+'[1]COMMERCİAL SİGORTA LTD.2022'!K27+'[1]TÜRKİYE SİGORTA AŞ.2022'!K27+'[1]ZİRVE SİGORTA 2022'!K27+'[1]CAN SİGORTA LTD 2022'!K27+'[1]ANADOLU SİGORTA A.Ş 2022'!K27+'[1]KIBRIS İKTİSAT SİGORTA 2022'!K27+'[1]TOWER 2022'!K27+'[1]Unıversal 2022'!K27+'[1]Aveon 2022'!K27+'[1]Eurocity 2022'!K27+'[1]Mapfree 2022'!K27+'[1]Neareast 2022'!K27</f>
        <v>7150402.3799999999</v>
      </c>
      <c r="L28" s="16">
        <f>'[1]CREDİTWEST 2022'!L27+'[1]KAPİTAL SİGORTA 2022'!L27+'[1]NORTHPRIME SİGORTA LTD 2022'!L27+'[1]ŞEKER SİGORTA LTD.2022'!L27+'[1]GÜVEN SİGORTA LTD.2022'!L27+'[1]AXA 2022'!L27+'[1]ZÜRİH SİGORTA 2022'!L27+'[1]AKFİNANS SİGORTA 2022'!L27+'[1]GROUPAMA SİGORTA LTD 2022'!L27+'[1]SEGURE LTD.2022'!L27+'[1]DAĞLI SİGORTA LTD 2022'!L27+'[1]TÜRK SİGORTA LTD 2022'!L27+'[1]BEY SİGORTA 2022'!L27+'[1]ASCAN SİGORTA LTD 2022'!L27+'[1]GOLD INSURANCE LTD 2022'!L27+'[1]LİMASOL SİGORTA LTD.2022'!L27+'[1]KIBRIS SİGORTA 2022'!L27+'[1]GULF SİGORTA LTD.2022'!L27+'[1]COMMERCİAL SİGORTA LTD.2022'!L27+'[1]TÜRKİYE SİGORTA AŞ.2022'!L27+'[1]ZİRVE SİGORTA 2022'!L27+'[1]CAN SİGORTA LTD 2022'!L27+'[1]ANADOLU SİGORTA A.Ş 2022'!L27+'[1]KIBRIS İKTİSAT SİGORTA 2022'!L27+'[1]TOWER 2022'!L27+'[1]Unıversal 2022'!L27+'[1]Aveon 2022'!L27+'[1]Eurocity 2022'!L27+'[1]Mapfree 2022'!L27+'[1]Neareast 2022'!L27</f>
        <v>609307101.41999996</v>
      </c>
      <c r="M28" s="16">
        <f>'[1]CREDİTWEST 2022'!M27+'[1]KAPİTAL SİGORTA 2022'!M27+'[1]NORTHPRIME SİGORTA LTD 2022'!M27+'[1]ŞEKER SİGORTA LTD.2022'!M27+'[1]GÜVEN SİGORTA LTD.2022'!M27+'[1]AXA 2022'!M27+'[1]ZÜRİH SİGORTA 2022'!M27+'[1]AKFİNANS SİGORTA 2022'!M27+'[1]GROUPAMA SİGORTA LTD 2022'!M27+'[1]SEGURE LTD.2022'!M27+'[1]DAĞLI SİGORTA LTD 2022'!M27+'[1]TÜRK SİGORTA LTD 2022'!M27+'[1]BEY SİGORTA 2022'!M27+'[1]ASCAN SİGORTA LTD 2022'!M27+'[1]GOLD INSURANCE LTD 2022'!M27+'[1]LİMASOL SİGORTA LTD.2022'!M27+'[1]KIBRIS SİGORTA 2022'!M27+'[1]GULF SİGORTA LTD.2022'!M27+'[1]COMMERCİAL SİGORTA LTD.2022'!M27+'[1]TÜRKİYE SİGORTA AŞ.2022'!M27+'[1]ZİRVE SİGORTA 2022'!M27+'[1]CAN SİGORTA LTD 2022'!M27+'[1]ANADOLU SİGORTA A.Ş 2022'!M27+'[1]KIBRIS İKTİSAT SİGORTA 2022'!M27+'[1]TOWER 2022'!M27+'[1]Unıversal 2022'!M27+'[1]Aveon 2022'!M27+'[1]Eurocity 2022'!M27+'[1]Mapfree 2022'!M27+'[1]Neareast 2022'!M27</f>
        <v>0</v>
      </c>
      <c r="N28" s="16">
        <f t="shared" si="2"/>
        <v>609307101.41999996</v>
      </c>
      <c r="O28" s="16">
        <f t="shared" si="2"/>
        <v>609307101.41999996</v>
      </c>
    </row>
    <row r="29" spans="1:15" x14ac:dyDescent="0.25">
      <c r="A29" s="12"/>
      <c r="B29" s="15"/>
      <c r="C29" s="15" t="s">
        <v>25</v>
      </c>
      <c r="D29" s="16">
        <f>'[1]CREDİTWEST 2022'!D28+'[1]KAPİTAL SİGORTA 2022'!D28+'[1]NORTHPRIME SİGORTA LTD 2022'!D28+'[1]ŞEKER SİGORTA LTD.2022'!D28+'[1]GÜVEN SİGORTA LTD.2022'!D28+'[1]AXA 2022'!D28+'[1]ZÜRİH SİGORTA 2022'!D28+'[1]AKFİNANS SİGORTA 2022'!D28+'[1]GROUPAMA SİGORTA LTD 2022'!D28+'[1]SEGURE LTD.2022'!D28+'[1]DAĞLI SİGORTA LTD 2022'!D28+'[1]TÜRK SİGORTA LTD 2022'!D28+'[1]BEY SİGORTA 2022'!D28+'[1]ASCAN SİGORTA LTD 2022'!D28+'[1]GOLD INSURANCE LTD 2022'!D28+'[1]LİMASOL SİGORTA LTD.2022'!D28+'[1]KIBRIS SİGORTA 2022'!D28+'[1]GULF SİGORTA LTD.2022'!D28+'[1]COMMERCİAL SİGORTA LTD.2022'!D28+'[1]TÜRKİYE SİGORTA AŞ.2022'!D28+'[1]ZİRVE SİGORTA 2022'!D28+'[1]CAN SİGORTA LTD 2022'!D28+'[1]ANADOLU SİGORTA A.Ş 2022'!D28+'[1]KIBRIS İKTİSAT SİGORTA 2022'!D28+'[1]TOWER 2022'!D28+'[1]Unıversal 2022'!D28+'[1]Aveon 2022'!D28+'[1]Eurocity 2022'!D28+'[1]Mapfree 2022'!D28+'[1]Neareast 2022'!D28</f>
        <v>19608405.080000002</v>
      </c>
      <c r="E29" s="16">
        <f>'[1]CREDİTWEST 2022'!E28+'[1]KAPİTAL SİGORTA 2022'!E28+'[1]NORTHPRIME SİGORTA LTD 2022'!E28+'[1]ŞEKER SİGORTA LTD.2022'!E28+'[1]GÜVEN SİGORTA LTD.2022'!E28+'[1]AXA 2022'!E28+'[1]ZÜRİH SİGORTA 2022'!E28+'[1]AKFİNANS SİGORTA 2022'!E28+'[1]GROUPAMA SİGORTA LTD 2022'!E28+'[1]SEGURE LTD.2022'!E28+'[1]DAĞLI SİGORTA LTD 2022'!E28+'[1]TÜRK SİGORTA LTD 2022'!E28+'[1]BEY SİGORTA 2022'!E28+'[1]ASCAN SİGORTA LTD 2022'!E28+'[1]GOLD INSURANCE LTD 2022'!E28+'[1]LİMASOL SİGORTA LTD.2022'!E28+'[1]KIBRIS SİGORTA 2022'!E28+'[1]GULF SİGORTA LTD.2022'!E28+'[1]COMMERCİAL SİGORTA LTD.2022'!E28+'[1]TÜRKİYE SİGORTA AŞ.2022'!E28+'[1]ZİRVE SİGORTA 2022'!E28+'[1]CAN SİGORTA LTD 2022'!E28+'[1]ANADOLU SİGORTA A.Ş 2022'!E28+'[1]KIBRIS İKTİSAT SİGORTA 2022'!E28+'[1]TOWER 2022'!E28+'[1]Unıversal 2022'!E28+'[1]Aveon 2022'!E28+'[1]Eurocity 2022'!E28+'[1]Mapfree 2022'!E28+'[1]Neareast 2022'!E28</f>
        <v>1748872.82</v>
      </c>
      <c r="F29" s="16">
        <f>'[1]CREDİTWEST 2022'!F28+'[1]KAPİTAL SİGORTA 2022'!F28+'[1]NORTHPRIME SİGORTA LTD 2022'!F28+'[1]ŞEKER SİGORTA LTD.2022'!F28+'[1]GÜVEN SİGORTA LTD.2022'!F28+'[1]AXA 2022'!F28+'[1]ZÜRİH SİGORTA 2022'!F28+'[1]AKFİNANS SİGORTA 2022'!F28+'[1]GROUPAMA SİGORTA LTD 2022'!F28+'[1]SEGURE LTD.2022'!F28+'[1]DAĞLI SİGORTA LTD 2022'!F28+'[1]TÜRK SİGORTA LTD 2022'!F28+'[1]BEY SİGORTA 2022'!F28+'[1]ASCAN SİGORTA LTD 2022'!F28+'[1]GOLD INSURANCE LTD 2022'!F28+'[1]LİMASOL SİGORTA LTD.2022'!F28+'[1]KIBRIS SİGORTA 2022'!F28+'[1]GULF SİGORTA LTD.2022'!F28+'[1]COMMERCİAL SİGORTA LTD.2022'!F28+'[1]TÜRKİYE SİGORTA AŞ.2022'!F28+'[1]ZİRVE SİGORTA 2022'!F28+'[1]CAN SİGORTA LTD 2022'!F28+'[1]ANADOLU SİGORTA A.Ş 2022'!F28+'[1]KIBRIS İKTİSAT SİGORTA 2022'!F28+'[1]TOWER 2022'!F28+'[1]Unıversal 2022'!F28+'[1]Aveon 2022'!F28+'[1]Eurocity 2022'!F28+'[1]Mapfree 2022'!F28+'[1]Neareast 2022'!F28</f>
        <v>155876567.18999997</v>
      </c>
      <c r="G29" s="16">
        <f>'[1]CREDİTWEST 2022'!G28+'[1]KAPİTAL SİGORTA 2022'!G28+'[1]NORTHPRIME SİGORTA LTD 2022'!G28+'[1]ŞEKER SİGORTA LTD.2022'!G28+'[1]GÜVEN SİGORTA LTD.2022'!G28+'[1]AXA 2022'!G28+'[1]ZÜRİH SİGORTA 2022'!G28+'[1]AKFİNANS SİGORTA 2022'!G28+'[1]GROUPAMA SİGORTA LTD 2022'!G28+'[1]SEGURE LTD.2022'!G28+'[1]DAĞLI SİGORTA LTD 2022'!G28+'[1]TÜRK SİGORTA LTD 2022'!G28+'[1]BEY SİGORTA 2022'!G28+'[1]ASCAN SİGORTA LTD 2022'!G28+'[1]GOLD INSURANCE LTD 2022'!G28+'[1]LİMASOL SİGORTA LTD.2022'!G28+'[1]KIBRIS SİGORTA 2022'!G28+'[1]GULF SİGORTA LTD.2022'!G28+'[1]COMMERCİAL SİGORTA LTD.2022'!G28+'[1]TÜRKİYE SİGORTA AŞ.2022'!G28+'[1]ZİRVE SİGORTA 2022'!G28+'[1]CAN SİGORTA LTD 2022'!G28+'[1]ANADOLU SİGORTA A.Ş 2022'!G28+'[1]KIBRIS İKTİSAT SİGORTA 2022'!G28+'[1]TOWER 2022'!G28+'[1]Unıversal 2022'!G28+'[1]Aveon 2022'!G28+'[1]Eurocity 2022'!G28+'[1]Mapfree 2022'!G28+'[1]Neareast 2022'!G28</f>
        <v>26936044.640000001</v>
      </c>
      <c r="H29" s="16">
        <f>'[1]CREDİTWEST 2022'!H28+'[1]KAPİTAL SİGORTA 2022'!H28+'[1]NORTHPRIME SİGORTA LTD 2022'!H28+'[1]ŞEKER SİGORTA LTD.2022'!H28+'[1]GÜVEN SİGORTA LTD.2022'!H28+'[1]AXA 2022'!H28+'[1]ZÜRİH SİGORTA 2022'!H28+'[1]AKFİNANS SİGORTA 2022'!H28+'[1]GROUPAMA SİGORTA LTD 2022'!H28+'[1]SEGURE LTD.2022'!H28+'[1]DAĞLI SİGORTA LTD 2022'!H28+'[1]TÜRK SİGORTA LTD 2022'!H28+'[1]BEY SİGORTA 2022'!H28+'[1]ASCAN SİGORTA LTD 2022'!H28+'[1]GOLD INSURANCE LTD 2022'!H28+'[1]LİMASOL SİGORTA LTD.2022'!H28+'[1]KIBRIS SİGORTA 2022'!H28+'[1]GULF SİGORTA LTD.2022'!H28+'[1]COMMERCİAL SİGORTA LTD.2022'!H28+'[1]TÜRKİYE SİGORTA AŞ.2022'!H28+'[1]ZİRVE SİGORTA 2022'!H28+'[1]CAN SİGORTA LTD 2022'!H28+'[1]ANADOLU SİGORTA A.Ş 2022'!H28+'[1]KIBRIS İKTİSAT SİGORTA 2022'!H28+'[1]TOWER 2022'!H28+'[1]Unıversal 2022'!H28+'[1]Aveon 2022'!H28+'[1]Eurocity 2022'!H28+'[1]Mapfree 2022'!H28+'[1]Neareast 2022'!H28</f>
        <v>5093665.0100000007</v>
      </c>
      <c r="I29" s="16">
        <f>'[1]CREDİTWEST 2022'!I28+'[1]KAPİTAL SİGORTA 2022'!I28+'[1]NORTHPRIME SİGORTA LTD 2022'!I28+'[1]ŞEKER SİGORTA LTD.2022'!I28+'[1]GÜVEN SİGORTA LTD.2022'!I28+'[1]AXA 2022'!I28+'[1]ZÜRİH SİGORTA 2022'!I28+'[1]AKFİNANS SİGORTA 2022'!I28+'[1]GROUPAMA SİGORTA LTD 2022'!I28+'[1]SEGURE LTD.2022'!I28+'[1]DAĞLI SİGORTA LTD 2022'!I28+'[1]TÜRK SİGORTA LTD 2022'!I28+'[1]BEY SİGORTA 2022'!I28+'[1]ASCAN SİGORTA LTD 2022'!I28+'[1]GOLD INSURANCE LTD 2022'!I28+'[1]LİMASOL SİGORTA LTD.2022'!I28+'[1]KIBRIS SİGORTA 2022'!I28+'[1]GULF SİGORTA LTD.2022'!I28+'[1]COMMERCİAL SİGORTA LTD.2022'!I28+'[1]TÜRKİYE SİGORTA AŞ.2022'!I28+'[1]ZİRVE SİGORTA 2022'!I28+'[1]CAN SİGORTA LTD 2022'!I28+'[1]ANADOLU SİGORTA A.Ş 2022'!I28+'[1]KIBRIS İKTİSAT SİGORTA 2022'!I28+'[1]TOWER 2022'!I28+'[1]Unıversal 2022'!I28+'[1]Aveon 2022'!I28+'[1]Eurocity 2022'!I28+'[1]Mapfree 2022'!I28+'[1]Neareast 2022'!I28</f>
        <v>1404707.9500000002</v>
      </c>
      <c r="J29" s="16">
        <f>'[1]CREDİTWEST 2022'!J28+'[1]KAPİTAL SİGORTA 2022'!J28+'[1]NORTHPRIME SİGORTA LTD 2022'!J28+'[1]ŞEKER SİGORTA LTD.2022'!J28+'[1]GÜVEN SİGORTA LTD.2022'!J28+'[1]AXA 2022'!J28+'[1]ZÜRİH SİGORTA 2022'!J28+'[1]AKFİNANS SİGORTA 2022'!J28+'[1]GROUPAMA SİGORTA LTD 2022'!J28+'[1]SEGURE LTD.2022'!J28+'[1]DAĞLI SİGORTA LTD 2022'!J28+'[1]TÜRK SİGORTA LTD 2022'!J28+'[1]BEY SİGORTA 2022'!J28+'[1]ASCAN SİGORTA LTD 2022'!J28+'[1]GOLD INSURANCE LTD 2022'!J28+'[1]LİMASOL SİGORTA LTD.2022'!J28+'[1]KIBRIS SİGORTA 2022'!J28+'[1]GULF SİGORTA LTD.2022'!J28+'[1]COMMERCİAL SİGORTA LTD.2022'!J28+'[1]TÜRKİYE SİGORTA AŞ.2022'!J28+'[1]ZİRVE SİGORTA 2022'!J28+'[1]CAN SİGORTA LTD 2022'!J28+'[1]ANADOLU SİGORTA A.Ş 2022'!J28+'[1]KIBRIS İKTİSAT SİGORTA 2022'!J28+'[1]TOWER 2022'!J28+'[1]Unıversal 2022'!J28+'[1]Aveon 2022'!J28+'[1]Eurocity 2022'!J28+'[1]Mapfree 2022'!J28+'[1]Neareast 2022'!J28</f>
        <v>0</v>
      </c>
      <c r="K29" s="16">
        <f>'[1]CREDİTWEST 2022'!K28+'[1]KAPİTAL SİGORTA 2022'!K28+'[1]NORTHPRIME SİGORTA LTD 2022'!K28+'[1]ŞEKER SİGORTA LTD.2022'!K28+'[1]GÜVEN SİGORTA LTD.2022'!K28+'[1]AXA 2022'!K28+'[1]ZÜRİH SİGORTA 2022'!K28+'[1]AKFİNANS SİGORTA 2022'!K28+'[1]GROUPAMA SİGORTA LTD 2022'!K28+'[1]SEGURE LTD.2022'!K28+'[1]DAĞLI SİGORTA LTD 2022'!K28+'[1]TÜRK SİGORTA LTD 2022'!K28+'[1]BEY SİGORTA 2022'!K28+'[1]ASCAN SİGORTA LTD 2022'!K28+'[1]GOLD INSURANCE LTD 2022'!K28+'[1]LİMASOL SİGORTA LTD.2022'!K28+'[1]KIBRIS SİGORTA 2022'!K28+'[1]GULF SİGORTA LTD.2022'!K28+'[1]COMMERCİAL SİGORTA LTD.2022'!K28+'[1]TÜRKİYE SİGORTA AŞ.2022'!K28+'[1]ZİRVE SİGORTA 2022'!K28+'[1]CAN SİGORTA LTD 2022'!K28+'[1]ANADOLU SİGORTA A.Ş 2022'!K28+'[1]KIBRIS İKTİSAT SİGORTA 2022'!K28+'[1]TOWER 2022'!K28+'[1]Unıversal 2022'!K28+'[1]Aveon 2022'!K28+'[1]Eurocity 2022'!K28+'[1]Mapfree 2022'!K28+'[1]Neareast 2022'!K28</f>
        <v>1044914.92</v>
      </c>
      <c r="L29" s="16">
        <f>'[1]CREDİTWEST 2022'!L28+'[1]KAPİTAL SİGORTA 2022'!L28+'[1]NORTHPRIME SİGORTA LTD 2022'!L28+'[1]ŞEKER SİGORTA LTD.2022'!L28+'[1]GÜVEN SİGORTA LTD.2022'!L28+'[1]AXA 2022'!L28+'[1]ZÜRİH SİGORTA 2022'!L28+'[1]AKFİNANS SİGORTA 2022'!L28+'[1]GROUPAMA SİGORTA LTD 2022'!L28+'[1]SEGURE LTD.2022'!L28+'[1]DAĞLI SİGORTA LTD 2022'!L28+'[1]TÜRK SİGORTA LTD 2022'!L28+'[1]BEY SİGORTA 2022'!L28+'[1]ASCAN SİGORTA LTD 2022'!L28+'[1]GOLD INSURANCE LTD 2022'!L28+'[1]LİMASOL SİGORTA LTD.2022'!L28+'[1]KIBRIS SİGORTA 2022'!L28+'[1]GULF SİGORTA LTD.2022'!L28+'[1]COMMERCİAL SİGORTA LTD.2022'!L28+'[1]TÜRKİYE SİGORTA AŞ.2022'!L28+'[1]ZİRVE SİGORTA 2022'!L28+'[1]CAN SİGORTA LTD 2022'!L28+'[1]ANADOLU SİGORTA A.Ş 2022'!L28+'[1]KIBRIS İKTİSAT SİGORTA 2022'!L28+'[1]TOWER 2022'!L28+'[1]Unıversal 2022'!L28+'[1]Aveon 2022'!L28+'[1]Eurocity 2022'!L28+'[1]Mapfree 2022'!L28+'[1]Neareast 2022'!L28</f>
        <v>211713177.61000001</v>
      </c>
      <c r="M29" s="16">
        <f>'[1]CREDİTWEST 2022'!M28+'[1]KAPİTAL SİGORTA 2022'!M28+'[1]NORTHPRIME SİGORTA LTD 2022'!M28+'[1]ŞEKER SİGORTA LTD.2022'!M28+'[1]GÜVEN SİGORTA LTD.2022'!M28+'[1]AXA 2022'!M28+'[1]ZÜRİH SİGORTA 2022'!M28+'[1]AKFİNANS SİGORTA 2022'!M28+'[1]GROUPAMA SİGORTA LTD 2022'!M28+'[1]SEGURE LTD.2022'!M28+'[1]DAĞLI SİGORTA LTD 2022'!M28+'[1]TÜRK SİGORTA LTD 2022'!M28+'[1]BEY SİGORTA 2022'!M28+'[1]ASCAN SİGORTA LTD 2022'!M28+'[1]GOLD INSURANCE LTD 2022'!M28+'[1]LİMASOL SİGORTA LTD.2022'!M28+'[1]KIBRIS SİGORTA 2022'!M28+'[1]GULF SİGORTA LTD.2022'!M28+'[1]COMMERCİAL SİGORTA LTD.2022'!M28+'[1]TÜRKİYE SİGORTA AŞ.2022'!M28+'[1]ZİRVE SİGORTA 2022'!M28+'[1]CAN SİGORTA LTD 2022'!M28+'[1]ANADOLU SİGORTA A.Ş 2022'!M28+'[1]KIBRIS İKTİSAT SİGORTA 2022'!M28+'[1]TOWER 2022'!M28+'[1]Unıversal 2022'!M28+'[1]Aveon 2022'!M28+'[1]Eurocity 2022'!M28+'[1]Mapfree 2022'!M28+'[1]Neareast 2022'!M28</f>
        <v>0</v>
      </c>
      <c r="N29" s="16">
        <f t="shared" si="2"/>
        <v>211713177.61000001</v>
      </c>
      <c r="O29" s="16">
        <f t="shared" si="2"/>
        <v>211713177.61000001</v>
      </c>
    </row>
    <row r="30" spans="1:15" x14ac:dyDescent="0.25">
      <c r="A30" s="12"/>
      <c r="B30" s="15"/>
      <c r="C30" s="15" t="s">
        <v>46</v>
      </c>
      <c r="D30" s="16">
        <f>'[1]CREDİTWEST 2022'!D29+'[1]KAPİTAL SİGORTA 2022'!D29+'[1]NORTHPRIME SİGORTA LTD 2022'!D29+'[1]ŞEKER SİGORTA LTD.2022'!D29+'[1]GÜVEN SİGORTA LTD.2022'!D29+'[1]AXA 2022'!D29+'[1]ZÜRİH SİGORTA 2022'!D29+'[1]AKFİNANS SİGORTA 2022'!D29+'[1]GROUPAMA SİGORTA LTD 2022'!D29+'[1]SEGURE LTD.2022'!D29+'[1]DAĞLI SİGORTA LTD 2022'!D29+'[1]TÜRK SİGORTA LTD 2022'!D29+'[1]BEY SİGORTA 2022'!D29+'[1]ASCAN SİGORTA LTD 2022'!D29+'[1]GOLD INSURANCE LTD 2022'!D29+'[1]LİMASOL SİGORTA LTD.2022'!D29+'[1]KIBRIS SİGORTA 2022'!D29+'[1]GULF SİGORTA LTD.2022'!D29+'[1]COMMERCİAL SİGORTA LTD.2022'!D29+'[1]TÜRKİYE SİGORTA AŞ.2022'!D29+'[1]ZİRVE SİGORTA 2022'!D29+'[1]CAN SİGORTA LTD 2022'!D29+'[1]ANADOLU SİGORTA A.Ş 2022'!D29+'[1]KIBRIS İKTİSAT SİGORTA 2022'!D29+'[1]TOWER 2022'!D29+'[1]Unıversal 2022'!D29+'[1]Aveon 2022'!D29+'[1]Eurocity 2022'!D29+'[1]Mapfree 2022'!D29+'[1]Neareast 2022'!D29</f>
        <v>1358192.57</v>
      </c>
      <c r="E30" s="16">
        <f>'[1]CREDİTWEST 2022'!E29+'[1]KAPİTAL SİGORTA 2022'!E29+'[1]NORTHPRIME SİGORTA LTD 2022'!E29+'[1]ŞEKER SİGORTA LTD.2022'!E29+'[1]GÜVEN SİGORTA LTD.2022'!E29+'[1]AXA 2022'!E29+'[1]ZÜRİH SİGORTA 2022'!E29+'[1]AKFİNANS SİGORTA 2022'!E29+'[1]GROUPAMA SİGORTA LTD 2022'!E29+'[1]SEGURE LTD.2022'!E29+'[1]DAĞLI SİGORTA LTD 2022'!E29+'[1]TÜRK SİGORTA LTD 2022'!E29+'[1]BEY SİGORTA 2022'!E29+'[1]ASCAN SİGORTA LTD 2022'!E29+'[1]GOLD INSURANCE LTD 2022'!E29+'[1]LİMASOL SİGORTA LTD.2022'!E29+'[1]KIBRIS SİGORTA 2022'!E29+'[1]GULF SİGORTA LTD.2022'!E29+'[1]COMMERCİAL SİGORTA LTD.2022'!E29+'[1]TÜRKİYE SİGORTA AŞ.2022'!E29+'[1]ZİRVE SİGORTA 2022'!E29+'[1]CAN SİGORTA LTD 2022'!E29+'[1]ANADOLU SİGORTA A.Ş 2022'!E29+'[1]KIBRIS İKTİSAT SİGORTA 2022'!E29+'[1]TOWER 2022'!E29+'[1]Unıversal 2022'!E29+'[1]Aveon 2022'!E29+'[1]Eurocity 2022'!E29+'[1]Mapfree 2022'!E29+'[1]Neareast 2022'!E29</f>
        <v>11952.43</v>
      </c>
      <c r="F30" s="16">
        <f>'[1]CREDİTWEST 2022'!F29+'[1]KAPİTAL SİGORTA 2022'!F29+'[1]NORTHPRIME SİGORTA LTD 2022'!F29+'[1]ŞEKER SİGORTA LTD.2022'!F29+'[1]GÜVEN SİGORTA LTD.2022'!F29+'[1]AXA 2022'!F29+'[1]ZÜRİH SİGORTA 2022'!F29+'[1]AKFİNANS SİGORTA 2022'!F29+'[1]GROUPAMA SİGORTA LTD 2022'!F29+'[1]SEGURE LTD.2022'!F29+'[1]DAĞLI SİGORTA LTD 2022'!F29+'[1]TÜRK SİGORTA LTD 2022'!F29+'[1]BEY SİGORTA 2022'!F29+'[1]ASCAN SİGORTA LTD 2022'!F29+'[1]GOLD INSURANCE LTD 2022'!F29+'[1]LİMASOL SİGORTA LTD.2022'!F29+'[1]KIBRIS SİGORTA 2022'!F29+'[1]GULF SİGORTA LTD.2022'!F29+'[1]COMMERCİAL SİGORTA LTD.2022'!F29+'[1]TÜRKİYE SİGORTA AŞ.2022'!F29+'[1]ZİRVE SİGORTA 2022'!F29+'[1]CAN SİGORTA LTD 2022'!F29+'[1]ANADOLU SİGORTA A.Ş 2022'!F29+'[1]KIBRIS İKTİSAT SİGORTA 2022'!F29+'[1]TOWER 2022'!F29+'[1]Unıversal 2022'!F29+'[1]Aveon 2022'!F29+'[1]Eurocity 2022'!F29+'[1]Mapfree 2022'!F29+'[1]Neareast 2022'!F29</f>
        <v>9573552.4000000004</v>
      </c>
      <c r="G30" s="16">
        <f>'[1]CREDİTWEST 2022'!G29+'[1]KAPİTAL SİGORTA 2022'!G29+'[1]NORTHPRIME SİGORTA LTD 2022'!G29+'[1]ŞEKER SİGORTA LTD.2022'!G29+'[1]GÜVEN SİGORTA LTD.2022'!G29+'[1]AXA 2022'!G29+'[1]ZÜRİH SİGORTA 2022'!G29+'[1]AKFİNANS SİGORTA 2022'!G29+'[1]GROUPAMA SİGORTA LTD 2022'!G29+'[1]SEGURE LTD.2022'!G29+'[1]DAĞLI SİGORTA LTD 2022'!G29+'[1]TÜRK SİGORTA LTD 2022'!G29+'[1]BEY SİGORTA 2022'!G29+'[1]ASCAN SİGORTA LTD 2022'!G29+'[1]GOLD INSURANCE LTD 2022'!G29+'[1]LİMASOL SİGORTA LTD.2022'!G29+'[1]KIBRIS SİGORTA 2022'!G29+'[1]GULF SİGORTA LTD.2022'!G29+'[1]COMMERCİAL SİGORTA LTD.2022'!G29+'[1]TÜRKİYE SİGORTA AŞ.2022'!G29+'[1]ZİRVE SİGORTA 2022'!G29+'[1]CAN SİGORTA LTD 2022'!G29+'[1]ANADOLU SİGORTA A.Ş 2022'!G29+'[1]KIBRIS İKTİSAT SİGORTA 2022'!G29+'[1]TOWER 2022'!G29+'[1]Unıversal 2022'!G29+'[1]Aveon 2022'!G29+'[1]Eurocity 2022'!G29+'[1]Mapfree 2022'!G29+'[1]Neareast 2022'!G29</f>
        <v>911103.99999999988</v>
      </c>
      <c r="H30" s="16">
        <f>'[1]CREDİTWEST 2022'!H29+'[1]KAPİTAL SİGORTA 2022'!H29+'[1]NORTHPRIME SİGORTA LTD 2022'!H29+'[1]ŞEKER SİGORTA LTD.2022'!H29+'[1]GÜVEN SİGORTA LTD.2022'!H29+'[1]AXA 2022'!H29+'[1]ZÜRİH SİGORTA 2022'!H29+'[1]AKFİNANS SİGORTA 2022'!H29+'[1]GROUPAMA SİGORTA LTD 2022'!H29+'[1]SEGURE LTD.2022'!H29+'[1]DAĞLI SİGORTA LTD 2022'!H29+'[1]TÜRK SİGORTA LTD 2022'!H29+'[1]BEY SİGORTA 2022'!H29+'[1]ASCAN SİGORTA LTD 2022'!H29+'[1]GOLD INSURANCE LTD 2022'!H29+'[1]LİMASOL SİGORTA LTD.2022'!H29+'[1]KIBRIS SİGORTA 2022'!H29+'[1]GULF SİGORTA LTD.2022'!H29+'[1]COMMERCİAL SİGORTA LTD.2022'!H29+'[1]TÜRKİYE SİGORTA AŞ.2022'!H29+'[1]ZİRVE SİGORTA 2022'!H29+'[1]CAN SİGORTA LTD 2022'!H29+'[1]ANADOLU SİGORTA A.Ş 2022'!H29+'[1]KIBRIS İKTİSAT SİGORTA 2022'!H29+'[1]TOWER 2022'!H29+'[1]Unıversal 2022'!H29+'[1]Aveon 2022'!H29+'[1]Eurocity 2022'!H29+'[1]Mapfree 2022'!H29+'[1]Neareast 2022'!H29</f>
        <v>781.69</v>
      </c>
      <c r="I30" s="16">
        <f>'[1]CREDİTWEST 2022'!I29+'[1]KAPİTAL SİGORTA 2022'!I29+'[1]NORTHPRIME SİGORTA LTD 2022'!I29+'[1]ŞEKER SİGORTA LTD.2022'!I29+'[1]GÜVEN SİGORTA LTD.2022'!I29+'[1]AXA 2022'!I29+'[1]ZÜRİH SİGORTA 2022'!I29+'[1]AKFİNANS SİGORTA 2022'!I29+'[1]GROUPAMA SİGORTA LTD 2022'!I29+'[1]SEGURE LTD.2022'!I29+'[1]DAĞLI SİGORTA LTD 2022'!I29+'[1]TÜRK SİGORTA LTD 2022'!I29+'[1]BEY SİGORTA 2022'!I29+'[1]ASCAN SİGORTA LTD 2022'!I29+'[1]GOLD INSURANCE LTD 2022'!I29+'[1]LİMASOL SİGORTA LTD.2022'!I29+'[1]KIBRIS SİGORTA 2022'!I29+'[1]GULF SİGORTA LTD.2022'!I29+'[1]COMMERCİAL SİGORTA LTD.2022'!I29+'[1]TÜRKİYE SİGORTA AŞ.2022'!I29+'[1]ZİRVE SİGORTA 2022'!I29+'[1]CAN SİGORTA LTD 2022'!I29+'[1]ANADOLU SİGORTA A.Ş 2022'!I29+'[1]KIBRIS İKTİSAT SİGORTA 2022'!I29+'[1]TOWER 2022'!I29+'[1]Unıversal 2022'!I29+'[1]Aveon 2022'!I29+'[1]Eurocity 2022'!I29+'[1]Mapfree 2022'!I29+'[1]Neareast 2022'!I29</f>
        <v>3367.41</v>
      </c>
      <c r="J30" s="16">
        <f>'[1]CREDİTWEST 2022'!J29+'[1]KAPİTAL SİGORTA 2022'!J29+'[1]NORTHPRIME SİGORTA LTD 2022'!J29+'[1]ŞEKER SİGORTA LTD.2022'!J29+'[1]GÜVEN SİGORTA LTD.2022'!J29+'[1]AXA 2022'!J29+'[1]ZÜRİH SİGORTA 2022'!J29+'[1]AKFİNANS SİGORTA 2022'!J29+'[1]GROUPAMA SİGORTA LTD 2022'!J29+'[1]SEGURE LTD.2022'!J29+'[1]DAĞLI SİGORTA LTD 2022'!J29+'[1]TÜRK SİGORTA LTD 2022'!J29+'[1]BEY SİGORTA 2022'!J29+'[1]ASCAN SİGORTA LTD 2022'!J29+'[1]GOLD INSURANCE LTD 2022'!J29+'[1]LİMASOL SİGORTA LTD.2022'!J29+'[1]KIBRIS SİGORTA 2022'!J29+'[1]GULF SİGORTA LTD.2022'!J29+'[1]COMMERCİAL SİGORTA LTD.2022'!J29+'[1]TÜRKİYE SİGORTA AŞ.2022'!J29+'[1]ZİRVE SİGORTA 2022'!J29+'[1]CAN SİGORTA LTD 2022'!J29+'[1]ANADOLU SİGORTA A.Ş 2022'!J29+'[1]KIBRIS İKTİSAT SİGORTA 2022'!J29+'[1]TOWER 2022'!J29+'[1]Unıversal 2022'!J29+'[1]Aveon 2022'!J29+'[1]Eurocity 2022'!J29+'[1]Mapfree 2022'!J29+'[1]Neareast 2022'!J29</f>
        <v>0</v>
      </c>
      <c r="K30" s="16">
        <f>'[1]CREDİTWEST 2022'!K29+'[1]KAPİTAL SİGORTA 2022'!K29+'[1]NORTHPRIME SİGORTA LTD 2022'!K29+'[1]ŞEKER SİGORTA LTD.2022'!K29+'[1]GÜVEN SİGORTA LTD.2022'!K29+'[1]AXA 2022'!K29+'[1]ZÜRİH SİGORTA 2022'!K29+'[1]AKFİNANS SİGORTA 2022'!K29+'[1]GROUPAMA SİGORTA LTD 2022'!K29+'[1]SEGURE LTD.2022'!K29+'[1]DAĞLI SİGORTA LTD 2022'!K29+'[1]TÜRK SİGORTA LTD 2022'!K29+'[1]BEY SİGORTA 2022'!K29+'[1]ASCAN SİGORTA LTD 2022'!K29+'[1]GOLD INSURANCE LTD 2022'!K29+'[1]LİMASOL SİGORTA LTD.2022'!K29+'[1]KIBRIS SİGORTA 2022'!K29+'[1]GULF SİGORTA LTD.2022'!K29+'[1]COMMERCİAL SİGORTA LTD.2022'!K29+'[1]TÜRKİYE SİGORTA AŞ.2022'!K29+'[1]ZİRVE SİGORTA 2022'!K29+'[1]CAN SİGORTA LTD 2022'!K29+'[1]ANADOLU SİGORTA A.Ş 2022'!K29+'[1]KIBRIS İKTİSAT SİGORTA 2022'!K29+'[1]TOWER 2022'!K29+'[1]Unıversal 2022'!K29+'[1]Aveon 2022'!K29+'[1]Eurocity 2022'!K29+'[1]Mapfree 2022'!K29+'[1]Neareast 2022'!K29</f>
        <v>9095.57</v>
      </c>
      <c r="L30" s="16">
        <f>'[1]CREDİTWEST 2022'!L29+'[1]KAPİTAL SİGORTA 2022'!L29+'[1]NORTHPRIME SİGORTA LTD 2022'!L29+'[1]ŞEKER SİGORTA LTD.2022'!L29+'[1]GÜVEN SİGORTA LTD.2022'!L29+'[1]AXA 2022'!L29+'[1]ZÜRİH SİGORTA 2022'!L29+'[1]AKFİNANS SİGORTA 2022'!L29+'[1]GROUPAMA SİGORTA LTD 2022'!L29+'[1]SEGURE LTD.2022'!L29+'[1]DAĞLI SİGORTA LTD 2022'!L29+'[1]TÜRK SİGORTA LTD 2022'!L29+'[1]BEY SİGORTA 2022'!L29+'[1]ASCAN SİGORTA LTD 2022'!L29+'[1]GOLD INSURANCE LTD 2022'!L29+'[1]LİMASOL SİGORTA LTD.2022'!L29+'[1]KIBRIS SİGORTA 2022'!L29+'[1]GULF SİGORTA LTD.2022'!L29+'[1]COMMERCİAL SİGORTA LTD.2022'!L29+'[1]TÜRKİYE SİGORTA AŞ.2022'!L29+'[1]ZİRVE SİGORTA 2022'!L29+'[1]CAN SİGORTA LTD 2022'!L29+'[1]ANADOLU SİGORTA A.Ş 2022'!L29+'[1]KIBRIS İKTİSAT SİGORTA 2022'!L29+'[1]TOWER 2022'!L29+'[1]Unıversal 2022'!L29+'[1]Aveon 2022'!L29+'[1]Eurocity 2022'!L29+'[1]Mapfree 2022'!L29+'[1]Neareast 2022'!L29</f>
        <v>11868046.07</v>
      </c>
      <c r="M30" s="16">
        <f>'[1]CREDİTWEST 2022'!M29+'[1]KAPİTAL SİGORTA 2022'!M29+'[1]NORTHPRIME SİGORTA LTD 2022'!M29+'[1]ŞEKER SİGORTA LTD.2022'!M29+'[1]GÜVEN SİGORTA LTD.2022'!M29+'[1]AXA 2022'!M29+'[1]ZÜRİH SİGORTA 2022'!M29+'[1]AKFİNANS SİGORTA 2022'!M29+'[1]GROUPAMA SİGORTA LTD 2022'!M29+'[1]SEGURE LTD.2022'!M29+'[1]DAĞLI SİGORTA LTD 2022'!M29+'[1]TÜRK SİGORTA LTD 2022'!M29+'[1]BEY SİGORTA 2022'!M29+'[1]ASCAN SİGORTA LTD 2022'!M29+'[1]GOLD INSURANCE LTD 2022'!M29+'[1]LİMASOL SİGORTA LTD.2022'!M29+'[1]KIBRIS SİGORTA 2022'!M29+'[1]GULF SİGORTA LTD.2022'!M29+'[1]COMMERCİAL SİGORTA LTD.2022'!M29+'[1]TÜRKİYE SİGORTA AŞ.2022'!M29+'[1]ZİRVE SİGORTA 2022'!M29+'[1]CAN SİGORTA LTD 2022'!M29+'[1]ANADOLU SİGORTA A.Ş 2022'!M29+'[1]KIBRIS İKTİSAT SİGORTA 2022'!M29+'[1]TOWER 2022'!M29+'[1]Unıversal 2022'!M29+'[1]Aveon 2022'!M29+'[1]Eurocity 2022'!M29+'[1]Mapfree 2022'!M29+'[1]Neareast 2022'!M29</f>
        <v>0</v>
      </c>
      <c r="N30" s="17">
        <f t="shared" si="2"/>
        <v>11868046.07</v>
      </c>
      <c r="O30" s="17">
        <f t="shared" si="2"/>
        <v>11868046.07</v>
      </c>
    </row>
    <row r="31" spans="1:15" x14ac:dyDescent="0.25">
      <c r="A31" s="12"/>
      <c r="B31" s="15"/>
      <c r="C31" s="15" t="s">
        <v>47</v>
      </c>
      <c r="D31" s="16">
        <f>'[1]CREDİTWEST 2022'!D30+'[1]KAPİTAL SİGORTA 2022'!D30+'[1]NORTHPRIME SİGORTA LTD 2022'!D30+'[1]ŞEKER SİGORTA LTD.2022'!D30+'[1]GÜVEN SİGORTA LTD.2022'!D30+'[1]AXA 2022'!D30+'[1]ZÜRİH SİGORTA 2022'!D30+'[1]AKFİNANS SİGORTA 2022'!D30+'[1]GROUPAMA SİGORTA LTD 2022'!D30+'[1]SEGURE LTD.2022'!D30+'[1]DAĞLI SİGORTA LTD 2022'!D30+'[1]TÜRK SİGORTA LTD 2022'!D30+'[1]BEY SİGORTA 2022'!D30+'[1]ASCAN SİGORTA LTD 2022'!D30+'[1]GOLD INSURANCE LTD 2022'!D30+'[1]LİMASOL SİGORTA LTD.2022'!D30+'[1]KIBRIS SİGORTA 2022'!D30+'[1]GULF SİGORTA LTD.2022'!D30+'[1]COMMERCİAL SİGORTA LTD.2022'!D30+'[1]TÜRKİYE SİGORTA AŞ.2022'!D30+'[1]ZİRVE SİGORTA 2022'!D30+'[1]CAN SİGORTA LTD 2022'!D30+'[1]ANADOLU SİGORTA A.Ş 2022'!D30+'[1]KIBRIS İKTİSAT SİGORTA 2022'!D30+'[1]TOWER 2022'!D30+'[1]Unıversal 2022'!D30+'[1]Aveon 2022'!D30+'[1]Eurocity 2022'!D30+'[1]Mapfree 2022'!D30+'[1]Neareast 2022'!D30</f>
        <v>1332862.8599999999</v>
      </c>
      <c r="E31" s="16">
        <f>'[1]CREDİTWEST 2022'!E30+'[1]KAPİTAL SİGORTA 2022'!E30+'[1]NORTHPRIME SİGORTA LTD 2022'!E30+'[1]ŞEKER SİGORTA LTD.2022'!E30+'[1]GÜVEN SİGORTA LTD.2022'!E30+'[1]AXA 2022'!E30+'[1]ZÜRİH SİGORTA 2022'!E30+'[1]AKFİNANS SİGORTA 2022'!E30+'[1]GROUPAMA SİGORTA LTD 2022'!E30+'[1]SEGURE LTD.2022'!E30+'[1]DAĞLI SİGORTA LTD 2022'!E30+'[1]TÜRK SİGORTA LTD 2022'!E30+'[1]BEY SİGORTA 2022'!E30+'[1]ASCAN SİGORTA LTD 2022'!E30+'[1]GOLD INSURANCE LTD 2022'!E30+'[1]LİMASOL SİGORTA LTD.2022'!E30+'[1]KIBRIS SİGORTA 2022'!E30+'[1]GULF SİGORTA LTD.2022'!E30+'[1]COMMERCİAL SİGORTA LTD.2022'!E30+'[1]TÜRKİYE SİGORTA AŞ.2022'!E30+'[1]ZİRVE SİGORTA 2022'!E30+'[1]CAN SİGORTA LTD 2022'!E30+'[1]ANADOLU SİGORTA A.Ş 2022'!E30+'[1]KIBRIS İKTİSAT SİGORTA 2022'!E30+'[1]TOWER 2022'!E30+'[1]Unıversal 2022'!E30+'[1]Aveon 2022'!E30+'[1]Eurocity 2022'!E30+'[1]Mapfree 2022'!E30+'[1]Neareast 2022'!E30</f>
        <v>72350.22</v>
      </c>
      <c r="F31" s="16">
        <f>'[1]CREDİTWEST 2022'!F30+'[1]KAPİTAL SİGORTA 2022'!F30+'[1]NORTHPRIME SİGORTA LTD 2022'!F30+'[1]ŞEKER SİGORTA LTD.2022'!F30+'[1]GÜVEN SİGORTA LTD.2022'!F30+'[1]AXA 2022'!F30+'[1]ZÜRİH SİGORTA 2022'!F30+'[1]AKFİNANS SİGORTA 2022'!F30+'[1]GROUPAMA SİGORTA LTD 2022'!F30+'[1]SEGURE LTD.2022'!F30+'[1]DAĞLI SİGORTA LTD 2022'!F30+'[1]TÜRK SİGORTA LTD 2022'!F30+'[1]BEY SİGORTA 2022'!F30+'[1]ASCAN SİGORTA LTD 2022'!F30+'[1]GOLD INSURANCE LTD 2022'!F30+'[1]LİMASOL SİGORTA LTD.2022'!F30+'[1]KIBRIS SİGORTA 2022'!F30+'[1]GULF SİGORTA LTD.2022'!F30+'[1]COMMERCİAL SİGORTA LTD.2022'!F30+'[1]TÜRKİYE SİGORTA AŞ.2022'!F30+'[1]ZİRVE SİGORTA 2022'!F30+'[1]CAN SİGORTA LTD 2022'!F30+'[1]ANADOLU SİGORTA A.Ş 2022'!F30+'[1]KIBRIS İKTİSAT SİGORTA 2022'!F30+'[1]TOWER 2022'!F30+'[1]Unıversal 2022'!F30+'[1]Aveon 2022'!F30+'[1]Eurocity 2022'!F30+'[1]Mapfree 2022'!F30+'[1]Neareast 2022'!F30</f>
        <v>16173775.660000002</v>
      </c>
      <c r="G31" s="16">
        <f>'[1]CREDİTWEST 2022'!G30+'[1]KAPİTAL SİGORTA 2022'!G30+'[1]NORTHPRIME SİGORTA LTD 2022'!G30+'[1]ŞEKER SİGORTA LTD.2022'!G30+'[1]GÜVEN SİGORTA LTD.2022'!G30+'[1]AXA 2022'!G30+'[1]ZÜRİH SİGORTA 2022'!G30+'[1]AKFİNANS SİGORTA 2022'!G30+'[1]GROUPAMA SİGORTA LTD 2022'!G30+'[1]SEGURE LTD.2022'!G30+'[1]DAĞLI SİGORTA LTD 2022'!G30+'[1]TÜRK SİGORTA LTD 2022'!G30+'[1]BEY SİGORTA 2022'!G30+'[1]ASCAN SİGORTA LTD 2022'!G30+'[1]GOLD INSURANCE LTD 2022'!G30+'[1]LİMASOL SİGORTA LTD.2022'!G30+'[1]KIBRIS SİGORTA 2022'!G30+'[1]GULF SİGORTA LTD.2022'!G30+'[1]COMMERCİAL SİGORTA LTD.2022'!G30+'[1]TÜRKİYE SİGORTA AŞ.2022'!G30+'[1]ZİRVE SİGORTA 2022'!G30+'[1]CAN SİGORTA LTD 2022'!G30+'[1]ANADOLU SİGORTA A.Ş 2022'!G30+'[1]KIBRIS İKTİSAT SİGORTA 2022'!G30+'[1]TOWER 2022'!G30+'[1]Unıversal 2022'!G30+'[1]Aveon 2022'!G30+'[1]Eurocity 2022'!G30+'[1]Mapfree 2022'!G30+'[1]Neareast 2022'!G30</f>
        <v>1137759.52</v>
      </c>
      <c r="H31" s="16">
        <f>'[1]CREDİTWEST 2022'!H30+'[1]KAPİTAL SİGORTA 2022'!H30+'[1]NORTHPRIME SİGORTA LTD 2022'!H30+'[1]ŞEKER SİGORTA LTD.2022'!H30+'[1]GÜVEN SİGORTA LTD.2022'!H30+'[1]AXA 2022'!H30+'[1]ZÜRİH SİGORTA 2022'!H30+'[1]AKFİNANS SİGORTA 2022'!H30+'[1]GROUPAMA SİGORTA LTD 2022'!H30+'[1]SEGURE LTD.2022'!H30+'[1]DAĞLI SİGORTA LTD 2022'!H30+'[1]TÜRK SİGORTA LTD 2022'!H30+'[1]BEY SİGORTA 2022'!H30+'[1]ASCAN SİGORTA LTD 2022'!H30+'[1]GOLD INSURANCE LTD 2022'!H30+'[1]LİMASOL SİGORTA LTD.2022'!H30+'[1]KIBRIS SİGORTA 2022'!H30+'[1]GULF SİGORTA LTD.2022'!H30+'[1]COMMERCİAL SİGORTA LTD.2022'!H30+'[1]TÜRKİYE SİGORTA AŞ.2022'!H30+'[1]ZİRVE SİGORTA 2022'!H30+'[1]CAN SİGORTA LTD 2022'!H30+'[1]ANADOLU SİGORTA A.Ş 2022'!H30+'[1]KIBRIS İKTİSAT SİGORTA 2022'!H30+'[1]TOWER 2022'!H30+'[1]Unıversal 2022'!H30+'[1]Aveon 2022'!H30+'[1]Eurocity 2022'!H30+'[1]Mapfree 2022'!H30+'[1]Neareast 2022'!H30</f>
        <v>38566.58</v>
      </c>
      <c r="I31" s="16">
        <f>'[1]CREDİTWEST 2022'!I30+'[1]KAPİTAL SİGORTA 2022'!I30+'[1]NORTHPRIME SİGORTA LTD 2022'!I30+'[1]ŞEKER SİGORTA LTD.2022'!I30+'[1]GÜVEN SİGORTA LTD.2022'!I30+'[1]AXA 2022'!I30+'[1]ZÜRİH SİGORTA 2022'!I30+'[1]AKFİNANS SİGORTA 2022'!I30+'[1]GROUPAMA SİGORTA LTD 2022'!I30+'[1]SEGURE LTD.2022'!I30+'[1]DAĞLI SİGORTA LTD 2022'!I30+'[1]TÜRK SİGORTA LTD 2022'!I30+'[1]BEY SİGORTA 2022'!I30+'[1]ASCAN SİGORTA LTD 2022'!I30+'[1]GOLD INSURANCE LTD 2022'!I30+'[1]LİMASOL SİGORTA LTD.2022'!I30+'[1]KIBRIS SİGORTA 2022'!I30+'[1]GULF SİGORTA LTD.2022'!I30+'[1]COMMERCİAL SİGORTA LTD.2022'!I30+'[1]TÜRKİYE SİGORTA AŞ.2022'!I30+'[1]ZİRVE SİGORTA 2022'!I30+'[1]CAN SİGORTA LTD 2022'!I30+'[1]ANADOLU SİGORTA A.Ş 2022'!I30+'[1]KIBRIS İKTİSAT SİGORTA 2022'!I30+'[1]TOWER 2022'!I30+'[1]Unıversal 2022'!I30+'[1]Aveon 2022'!I30+'[1]Eurocity 2022'!I30+'[1]Mapfree 2022'!I30+'[1]Neareast 2022'!I30</f>
        <v>0</v>
      </c>
      <c r="J31" s="16">
        <f>'[1]CREDİTWEST 2022'!J30+'[1]KAPİTAL SİGORTA 2022'!J30+'[1]NORTHPRIME SİGORTA LTD 2022'!J30+'[1]ŞEKER SİGORTA LTD.2022'!J30+'[1]GÜVEN SİGORTA LTD.2022'!J30+'[1]AXA 2022'!J30+'[1]ZÜRİH SİGORTA 2022'!J30+'[1]AKFİNANS SİGORTA 2022'!J30+'[1]GROUPAMA SİGORTA LTD 2022'!J30+'[1]SEGURE LTD.2022'!J30+'[1]DAĞLI SİGORTA LTD 2022'!J30+'[1]TÜRK SİGORTA LTD 2022'!J30+'[1]BEY SİGORTA 2022'!J30+'[1]ASCAN SİGORTA LTD 2022'!J30+'[1]GOLD INSURANCE LTD 2022'!J30+'[1]LİMASOL SİGORTA LTD.2022'!J30+'[1]KIBRIS SİGORTA 2022'!J30+'[1]GULF SİGORTA LTD.2022'!J30+'[1]COMMERCİAL SİGORTA LTD.2022'!J30+'[1]TÜRKİYE SİGORTA AŞ.2022'!J30+'[1]ZİRVE SİGORTA 2022'!J30+'[1]CAN SİGORTA LTD 2022'!J30+'[1]ANADOLU SİGORTA A.Ş 2022'!J30+'[1]KIBRIS İKTİSAT SİGORTA 2022'!J30+'[1]TOWER 2022'!J30+'[1]Unıversal 2022'!J30+'[1]Aveon 2022'!J30+'[1]Eurocity 2022'!J30+'[1]Mapfree 2022'!J30+'[1]Neareast 2022'!J30</f>
        <v>0</v>
      </c>
      <c r="K31" s="16">
        <f>'[1]CREDİTWEST 2022'!K30+'[1]KAPİTAL SİGORTA 2022'!K30+'[1]NORTHPRIME SİGORTA LTD 2022'!K30+'[1]ŞEKER SİGORTA LTD.2022'!K30+'[1]GÜVEN SİGORTA LTD.2022'!K30+'[1]AXA 2022'!K30+'[1]ZÜRİH SİGORTA 2022'!K30+'[1]AKFİNANS SİGORTA 2022'!K30+'[1]GROUPAMA SİGORTA LTD 2022'!K30+'[1]SEGURE LTD.2022'!K30+'[1]DAĞLI SİGORTA LTD 2022'!K30+'[1]TÜRK SİGORTA LTD 2022'!K30+'[1]BEY SİGORTA 2022'!K30+'[1]ASCAN SİGORTA LTD 2022'!K30+'[1]GOLD INSURANCE LTD 2022'!K30+'[1]LİMASOL SİGORTA LTD.2022'!K30+'[1]KIBRIS SİGORTA 2022'!K30+'[1]GULF SİGORTA LTD.2022'!K30+'[1]COMMERCİAL SİGORTA LTD.2022'!K30+'[1]TÜRKİYE SİGORTA AŞ.2022'!K30+'[1]ZİRVE SİGORTA 2022'!K30+'[1]CAN SİGORTA LTD 2022'!K30+'[1]ANADOLU SİGORTA A.Ş 2022'!K30+'[1]KIBRIS İKTİSAT SİGORTA 2022'!K30+'[1]TOWER 2022'!K30+'[1]Unıversal 2022'!K30+'[1]Aveon 2022'!K30+'[1]Eurocity 2022'!K30+'[1]Mapfree 2022'!K30+'[1]Neareast 2022'!K30</f>
        <v>1809.48</v>
      </c>
      <c r="L31" s="16">
        <f>'[1]CREDİTWEST 2022'!L30+'[1]KAPİTAL SİGORTA 2022'!L30+'[1]NORTHPRIME SİGORTA LTD 2022'!L30+'[1]ŞEKER SİGORTA LTD.2022'!L30+'[1]GÜVEN SİGORTA LTD.2022'!L30+'[1]AXA 2022'!L30+'[1]ZÜRİH SİGORTA 2022'!L30+'[1]AKFİNANS SİGORTA 2022'!L30+'[1]GROUPAMA SİGORTA LTD 2022'!L30+'[1]SEGURE LTD.2022'!L30+'[1]DAĞLI SİGORTA LTD 2022'!L30+'[1]TÜRK SİGORTA LTD 2022'!L30+'[1]BEY SİGORTA 2022'!L30+'[1]ASCAN SİGORTA LTD 2022'!L30+'[1]GOLD INSURANCE LTD 2022'!L30+'[1]LİMASOL SİGORTA LTD.2022'!L30+'[1]KIBRIS SİGORTA 2022'!L30+'[1]GULF SİGORTA LTD.2022'!L30+'[1]COMMERCİAL SİGORTA LTD.2022'!L30+'[1]TÜRKİYE SİGORTA AŞ.2022'!L30+'[1]ZİRVE SİGORTA 2022'!L30+'[1]CAN SİGORTA LTD 2022'!L30+'[1]ANADOLU SİGORTA A.Ş 2022'!L30+'[1]KIBRIS İKTİSAT SİGORTA 2022'!L30+'[1]TOWER 2022'!L30+'[1]Unıversal 2022'!L30+'[1]Aveon 2022'!L30+'[1]Eurocity 2022'!L30+'[1]Mapfree 2022'!L30+'[1]Neareast 2022'!L30</f>
        <v>18757124.320000004</v>
      </c>
      <c r="M31" s="16">
        <f>'[1]CREDİTWEST 2022'!M30+'[1]KAPİTAL SİGORTA 2022'!M30+'[1]NORTHPRIME SİGORTA LTD 2022'!M30+'[1]ŞEKER SİGORTA LTD.2022'!M30+'[1]GÜVEN SİGORTA LTD.2022'!M30+'[1]AXA 2022'!M30+'[1]ZÜRİH SİGORTA 2022'!M30+'[1]AKFİNANS SİGORTA 2022'!M30+'[1]GROUPAMA SİGORTA LTD 2022'!M30+'[1]SEGURE LTD.2022'!M30+'[1]DAĞLI SİGORTA LTD 2022'!M30+'[1]TÜRK SİGORTA LTD 2022'!M30+'[1]BEY SİGORTA 2022'!M30+'[1]ASCAN SİGORTA LTD 2022'!M30+'[1]GOLD INSURANCE LTD 2022'!M30+'[1]LİMASOL SİGORTA LTD.2022'!M30+'[1]KIBRIS SİGORTA 2022'!M30+'[1]GULF SİGORTA LTD.2022'!M30+'[1]COMMERCİAL SİGORTA LTD.2022'!M30+'[1]TÜRKİYE SİGORTA AŞ.2022'!M30+'[1]ZİRVE SİGORTA 2022'!M30+'[1]CAN SİGORTA LTD 2022'!M30+'[1]ANADOLU SİGORTA A.Ş 2022'!M30+'[1]KIBRIS İKTİSAT SİGORTA 2022'!M30+'[1]TOWER 2022'!M30+'[1]Unıversal 2022'!M30+'[1]Aveon 2022'!M30+'[1]Eurocity 2022'!M30+'[1]Mapfree 2022'!M30+'[1]Neareast 2022'!M30</f>
        <v>0</v>
      </c>
      <c r="N31" s="17">
        <f t="shared" si="2"/>
        <v>18757124.320000004</v>
      </c>
      <c r="O31" s="17">
        <f t="shared" si="2"/>
        <v>18757124.320000004</v>
      </c>
    </row>
    <row r="32" spans="1:15" x14ac:dyDescent="0.25">
      <c r="A32" s="12"/>
      <c r="B32" s="15"/>
      <c r="C32" s="15" t="s">
        <v>48</v>
      </c>
      <c r="D32" s="16">
        <f>'[1]CREDİTWEST 2022'!D31+'[1]KAPİTAL SİGORTA 2022'!D31+'[1]NORTHPRIME SİGORTA LTD 2022'!D31+'[1]ŞEKER SİGORTA LTD.2022'!D31+'[1]GÜVEN SİGORTA LTD.2022'!D31+'[1]AXA 2022'!D31+'[1]ZÜRİH SİGORTA 2022'!D31+'[1]AKFİNANS SİGORTA 2022'!D31+'[1]GROUPAMA SİGORTA LTD 2022'!D31+'[1]SEGURE LTD.2022'!D31+'[1]DAĞLI SİGORTA LTD 2022'!D31+'[1]TÜRK SİGORTA LTD 2022'!D31+'[1]BEY SİGORTA 2022'!D31+'[1]ASCAN SİGORTA LTD 2022'!D31+'[1]GOLD INSURANCE LTD 2022'!D31+'[1]LİMASOL SİGORTA LTD.2022'!D31+'[1]KIBRIS SİGORTA 2022'!D31+'[1]GULF SİGORTA LTD.2022'!D31+'[1]COMMERCİAL SİGORTA LTD.2022'!D31+'[1]TÜRKİYE SİGORTA AŞ.2022'!D31+'[1]ZİRVE SİGORTA 2022'!D31+'[1]CAN SİGORTA LTD 2022'!D31+'[1]ANADOLU SİGORTA A.Ş 2022'!D31+'[1]KIBRIS İKTİSAT SİGORTA 2022'!D31+'[1]TOWER 2022'!D31+'[1]Unıversal 2022'!D31+'[1]Aveon 2022'!D31+'[1]Eurocity 2022'!D31+'[1]Mapfree 2022'!D31+'[1]Neareast 2022'!D31</f>
        <v>0</v>
      </c>
      <c r="E32" s="16">
        <f>'[1]CREDİTWEST 2022'!E31+'[1]KAPİTAL SİGORTA 2022'!E31+'[1]NORTHPRIME SİGORTA LTD 2022'!E31+'[1]ŞEKER SİGORTA LTD.2022'!E31+'[1]GÜVEN SİGORTA LTD.2022'!E31+'[1]AXA 2022'!E31+'[1]ZÜRİH SİGORTA 2022'!E31+'[1]AKFİNANS SİGORTA 2022'!E31+'[1]GROUPAMA SİGORTA LTD 2022'!E31+'[1]SEGURE LTD.2022'!E31+'[1]DAĞLI SİGORTA LTD 2022'!E31+'[1]TÜRK SİGORTA LTD 2022'!E31+'[1]BEY SİGORTA 2022'!E31+'[1]ASCAN SİGORTA LTD 2022'!E31+'[1]GOLD INSURANCE LTD 2022'!E31+'[1]LİMASOL SİGORTA LTD.2022'!E31+'[1]KIBRIS SİGORTA 2022'!E31+'[1]GULF SİGORTA LTD.2022'!E31+'[1]COMMERCİAL SİGORTA LTD.2022'!E31+'[1]TÜRKİYE SİGORTA AŞ.2022'!E31+'[1]ZİRVE SİGORTA 2022'!E31+'[1]CAN SİGORTA LTD 2022'!E31+'[1]ANADOLU SİGORTA A.Ş 2022'!E31+'[1]KIBRIS İKTİSAT SİGORTA 2022'!E31+'[1]TOWER 2022'!E31+'[1]Unıversal 2022'!E31+'[1]Aveon 2022'!E31+'[1]Eurocity 2022'!E31+'[1]Mapfree 2022'!E31+'[1]Neareast 2022'!E31</f>
        <v>0</v>
      </c>
      <c r="F32" s="16">
        <f>'[1]CREDİTWEST 2022'!F31+'[1]KAPİTAL SİGORTA 2022'!F31+'[1]NORTHPRIME SİGORTA LTD 2022'!F31+'[1]ŞEKER SİGORTA LTD.2022'!F31+'[1]GÜVEN SİGORTA LTD.2022'!F31+'[1]AXA 2022'!F31+'[1]ZÜRİH SİGORTA 2022'!F31+'[1]AKFİNANS SİGORTA 2022'!F31+'[1]GROUPAMA SİGORTA LTD 2022'!F31+'[1]SEGURE LTD.2022'!F31+'[1]DAĞLI SİGORTA LTD 2022'!F31+'[1]TÜRK SİGORTA LTD 2022'!F31+'[1]BEY SİGORTA 2022'!F31+'[1]ASCAN SİGORTA LTD 2022'!F31+'[1]GOLD INSURANCE LTD 2022'!F31+'[1]LİMASOL SİGORTA LTD.2022'!F31+'[1]KIBRIS SİGORTA 2022'!F31+'[1]GULF SİGORTA LTD.2022'!F31+'[1]COMMERCİAL SİGORTA LTD.2022'!F31+'[1]TÜRKİYE SİGORTA AŞ.2022'!F31+'[1]ZİRVE SİGORTA 2022'!F31+'[1]CAN SİGORTA LTD 2022'!F31+'[1]ANADOLU SİGORTA A.Ş 2022'!F31+'[1]KIBRIS İKTİSAT SİGORTA 2022'!F31+'[1]TOWER 2022'!F31+'[1]Unıversal 2022'!F31+'[1]Aveon 2022'!F31+'[1]Eurocity 2022'!F31+'[1]Mapfree 2022'!F31+'[1]Neareast 2022'!F31</f>
        <v>0</v>
      </c>
      <c r="G32" s="16">
        <f>'[1]CREDİTWEST 2022'!G31+'[1]KAPİTAL SİGORTA 2022'!G31+'[1]NORTHPRIME SİGORTA LTD 2022'!G31+'[1]ŞEKER SİGORTA LTD.2022'!G31+'[1]GÜVEN SİGORTA LTD.2022'!G31+'[1]AXA 2022'!G31+'[1]ZÜRİH SİGORTA 2022'!G31+'[1]AKFİNANS SİGORTA 2022'!G31+'[1]GROUPAMA SİGORTA LTD 2022'!G31+'[1]SEGURE LTD.2022'!G31+'[1]DAĞLI SİGORTA LTD 2022'!G31+'[1]TÜRK SİGORTA LTD 2022'!G31+'[1]BEY SİGORTA 2022'!G31+'[1]ASCAN SİGORTA LTD 2022'!G31+'[1]GOLD INSURANCE LTD 2022'!G31+'[1]LİMASOL SİGORTA LTD.2022'!G31+'[1]KIBRIS SİGORTA 2022'!G31+'[1]GULF SİGORTA LTD.2022'!G31+'[1]COMMERCİAL SİGORTA LTD.2022'!G31+'[1]TÜRKİYE SİGORTA AŞ.2022'!G31+'[1]ZİRVE SİGORTA 2022'!G31+'[1]CAN SİGORTA LTD 2022'!G31+'[1]ANADOLU SİGORTA A.Ş 2022'!G31+'[1]KIBRIS İKTİSAT SİGORTA 2022'!G31+'[1]TOWER 2022'!G31+'[1]Unıversal 2022'!G31+'[1]Aveon 2022'!G31+'[1]Eurocity 2022'!G31+'[1]Mapfree 2022'!G31+'[1]Neareast 2022'!G31</f>
        <v>0</v>
      </c>
      <c r="H32" s="16">
        <f>'[1]CREDİTWEST 2022'!H31+'[1]KAPİTAL SİGORTA 2022'!H31+'[1]NORTHPRIME SİGORTA LTD 2022'!H31+'[1]ŞEKER SİGORTA LTD.2022'!H31+'[1]GÜVEN SİGORTA LTD.2022'!H31+'[1]AXA 2022'!H31+'[1]ZÜRİH SİGORTA 2022'!H31+'[1]AKFİNANS SİGORTA 2022'!H31+'[1]GROUPAMA SİGORTA LTD 2022'!H31+'[1]SEGURE LTD.2022'!H31+'[1]DAĞLI SİGORTA LTD 2022'!H31+'[1]TÜRK SİGORTA LTD 2022'!H31+'[1]BEY SİGORTA 2022'!H31+'[1]ASCAN SİGORTA LTD 2022'!H31+'[1]GOLD INSURANCE LTD 2022'!H31+'[1]LİMASOL SİGORTA LTD.2022'!H31+'[1]KIBRIS SİGORTA 2022'!H31+'[1]GULF SİGORTA LTD.2022'!H31+'[1]COMMERCİAL SİGORTA LTD.2022'!H31+'[1]TÜRKİYE SİGORTA AŞ.2022'!H31+'[1]ZİRVE SİGORTA 2022'!H31+'[1]CAN SİGORTA LTD 2022'!H31+'[1]ANADOLU SİGORTA A.Ş 2022'!H31+'[1]KIBRIS İKTİSAT SİGORTA 2022'!H31+'[1]TOWER 2022'!H31+'[1]Unıversal 2022'!H31+'[1]Aveon 2022'!H31+'[1]Eurocity 2022'!H31+'[1]Mapfree 2022'!H31+'[1]Neareast 2022'!H31</f>
        <v>0</v>
      </c>
      <c r="I32" s="16">
        <f>'[1]CREDİTWEST 2022'!I31+'[1]KAPİTAL SİGORTA 2022'!I31+'[1]NORTHPRIME SİGORTA LTD 2022'!I31+'[1]ŞEKER SİGORTA LTD.2022'!I31+'[1]GÜVEN SİGORTA LTD.2022'!I31+'[1]AXA 2022'!I31+'[1]ZÜRİH SİGORTA 2022'!I31+'[1]AKFİNANS SİGORTA 2022'!I31+'[1]GROUPAMA SİGORTA LTD 2022'!I31+'[1]SEGURE LTD.2022'!I31+'[1]DAĞLI SİGORTA LTD 2022'!I31+'[1]TÜRK SİGORTA LTD 2022'!I31+'[1]BEY SİGORTA 2022'!I31+'[1]ASCAN SİGORTA LTD 2022'!I31+'[1]GOLD INSURANCE LTD 2022'!I31+'[1]LİMASOL SİGORTA LTD.2022'!I31+'[1]KIBRIS SİGORTA 2022'!I31+'[1]GULF SİGORTA LTD.2022'!I31+'[1]COMMERCİAL SİGORTA LTD.2022'!I31+'[1]TÜRKİYE SİGORTA AŞ.2022'!I31+'[1]ZİRVE SİGORTA 2022'!I31+'[1]CAN SİGORTA LTD 2022'!I31+'[1]ANADOLU SİGORTA A.Ş 2022'!I31+'[1]KIBRIS İKTİSAT SİGORTA 2022'!I31+'[1]TOWER 2022'!I31+'[1]Unıversal 2022'!I31+'[1]Aveon 2022'!I31+'[1]Eurocity 2022'!I31+'[1]Mapfree 2022'!I31+'[1]Neareast 2022'!I31</f>
        <v>0</v>
      </c>
      <c r="J32" s="16">
        <f>'[1]CREDİTWEST 2022'!J31+'[1]KAPİTAL SİGORTA 2022'!J31+'[1]NORTHPRIME SİGORTA LTD 2022'!J31+'[1]ŞEKER SİGORTA LTD.2022'!J31+'[1]GÜVEN SİGORTA LTD.2022'!J31+'[1]AXA 2022'!J31+'[1]ZÜRİH SİGORTA 2022'!J31+'[1]AKFİNANS SİGORTA 2022'!J31+'[1]GROUPAMA SİGORTA LTD 2022'!J31+'[1]SEGURE LTD.2022'!J31+'[1]DAĞLI SİGORTA LTD 2022'!J31+'[1]TÜRK SİGORTA LTD 2022'!J31+'[1]BEY SİGORTA 2022'!J31+'[1]ASCAN SİGORTA LTD 2022'!J31+'[1]GOLD INSURANCE LTD 2022'!J31+'[1]LİMASOL SİGORTA LTD.2022'!J31+'[1]KIBRIS SİGORTA 2022'!J31+'[1]GULF SİGORTA LTD.2022'!J31+'[1]COMMERCİAL SİGORTA LTD.2022'!J31+'[1]TÜRKİYE SİGORTA AŞ.2022'!J31+'[1]ZİRVE SİGORTA 2022'!J31+'[1]CAN SİGORTA LTD 2022'!J31+'[1]ANADOLU SİGORTA A.Ş 2022'!J31+'[1]KIBRIS İKTİSAT SİGORTA 2022'!J31+'[1]TOWER 2022'!J31+'[1]Unıversal 2022'!J31+'[1]Aveon 2022'!J31+'[1]Eurocity 2022'!J31+'[1]Mapfree 2022'!J31+'[1]Neareast 2022'!J31</f>
        <v>0</v>
      </c>
      <c r="K32" s="16">
        <f>'[1]CREDİTWEST 2022'!K31+'[1]KAPİTAL SİGORTA 2022'!K31+'[1]NORTHPRIME SİGORTA LTD 2022'!K31+'[1]ŞEKER SİGORTA LTD.2022'!K31+'[1]GÜVEN SİGORTA LTD.2022'!K31+'[1]AXA 2022'!K31+'[1]ZÜRİH SİGORTA 2022'!K31+'[1]AKFİNANS SİGORTA 2022'!K31+'[1]GROUPAMA SİGORTA LTD 2022'!K31+'[1]SEGURE LTD.2022'!K31+'[1]DAĞLI SİGORTA LTD 2022'!K31+'[1]TÜRK SİGORTA LTD 2022'!K31+'[1]BEY SİGORTA 2022'!K31+'[1]ASCAN SİGORTA LTD 2022'!K31+'[1]GOLD INSURANCE LTD 2022'!K31+'[1]LİMASOL SİGORTA LTD.2022'!K31+'[1]KIBRIS SİGORTA 2022'!K31+'[1]GULF SİGORTA LTD.2022'!K31+'[1]COMMERCİAL SİGORTA LTD.2022'!K31+'[1]TÜRKİYE SİGORTA AŞ.2022'!K31+'[1]ZİRVE SİGORTA 2022'!K31+'[1]CAN SİGORTA LTD 2022'!K31+'[1]ANADOLU SİGORTA A.Ş 2022'!K31+'[1]KIBRIS İKTİSAT SİGORTA 2022'!K31+'[1]TOWER 2022'!K31+'[1]Unıversal 2022'!K31+'[1]Aveon 2022'!K31+'[1]Eurocity 2022'!K31+'[1]Mapfree 2022'!K31+'[1]Neareast 2022'!K31</f>
        <v>0</v>
      </c>
      <c r="L32" s="16">
        <f>'[1]CREDİTWEST 2022'!L31+'[1]KAPİTAL SİGORTA 2022'!L31+'[1]NORTHPRIME SİGORTA LTD 2022'!L31+'[1]ŞEKER SİGORTA LTD.2022'!L31+'[1]GÜVEN SİGORTA LTD.2022'!L31+'[1]AXA 2022'!L31+'[1]ZÜRİH SİGORTA 2022'!L31+'[1]AKFİNANS SİGORTA 2022'!L31+'[1]GROUPAMA SİGORTA LTD 2022'!L31+'[1]SEGURE LTD.2022'!L31+'[1]DAĞLI SİGORTA LTD 2022'!L31+'[1]TÜRK SİGORTA LTD 2022'!L31+'[1]BEY SİGORTA 2022'!L31+'[1]ASCAN SİGORTA LTD 2022'!L31+'[1]GOLD INSURANCE LTD 2022'!L31+'[1]LİMASOL SİGORTA LTD.2022'!L31+'[1]KIBRIS SİGORTA 2022'!L31+'[1]GULF SİGORTA LTD.2022'!L31+'[1]COMMERCİAL SİGORTA LTD.2022'!L31+'[1]TÜRKİYE SİGORTA AŞ.2022'!L31+'[1]ZİRVE SİGORTA 2022'!L31+'[1]CAN SİGORTA LTD 2022'!L31+'[1]ANADOLU SİGORTA A.Ş 2022'!L31+'[1]KIBRIS İKTİSAT SİGORTA 2022'!L31+'[1]TOWER 2022'!L31+'[1]Unıversal 2022'!L31+'[1]Aveon 2022'!L31+'[1]Eurocity 2022'!L31+'[1]Mapfree 2022'!L31+'[1]Neareast 2022'!L31</f>
        <v>0</v>
      </c>
      <c r="M32" s="16">
        <f>'[1]CREDİTWEST 2022'!M31+'[1]KAPİTAL SİGORTA 2022'!M31+'[1]NORTHPRIME SİGORTA LTD 2022'!M31+'[1]ŞEKER SİGORTA LTD.2022'!M31+'[1]GÜVEN SİGORTA LTD.2022'!M31+'[1]AXA 2022'!M31+'[1]ZÜRİH SİGORTA 2022'!M31+'[1]AKFİNANS SİGORTA 2022'!M31+'[1]GROUPAMA SİGORTA LTD 2022'!M31+'[1]SEGURE LTD.2022'!M31+'[1]DAĞLI SİGORTA LTD 2022'!M31+'[1]TÜRK SİGORTA LTD 2022'!M31+'[1]BEY SİGORTA 2022'!M31+'[1]ASCAN SİGORTA LTD 2022'!M31+'[1]GOLD INSURANCE LTD 2022'!M31+'[1]LİMASOL SİGORTA LTD.2022'!M31+'[1]KIBRIS SİGORTA 2022'!M31+'[1]GULF SİGORTA LTD.2022'!M31+'[1]COMMERCİAL SİGORTA LTD.2022'!M31+'[1]TÜRKİYE SİGORTA AŞ.2022'!M31+'[1]ZİRVE SİGORTA 2022'!M31+'[1]CAN SİGORTA LTD 2022'!M31+'[1]ANADOLU SİGORTA A.Ş 2022'!M31+'[1]KIBRIS İKTİSAT SİGORTA 2022'!M31+'[1]TOWER 2022'!M31+'[1]Unıversal 2022'!M31+'[1]Aveon 2022'!M31+'[1]Eurocity 2022'!M31+'[1]Mapfree 2022'!M31+'[1]Neareast 2022'!M31</f>
        <v>0</v>
      </c>
      <c r="N32" s="17">
        <f t="shared" si="2"/>
        <v>0</v>
      </c>
      <c r="O32" s="17">
        <f t="shared" si="2"/>
        <v>0</v>
      </c>
    </row>
    <row r="33" spans="1:15" x14ac:dyDescent="0.25">
      <c r="A33" s="12"/>
      <c r="B33" s="15"/>
      <c r="C33" s="15" t="s">
        <v>49</v>
      </c>
      <c r="D33" s="16">
        <f>'[1]CREDİTWEST 2022'!D32+'[1]KAPİTAL SİGORTA 2022'!D32+'[1]NORTHPRIME SİGORTA LTD 2022'!D32+'[1]ŞEKER SİGORTA LTD.2022'!D32+'[1]GÜVEN SİGORTA LTD.2022'!D32+'[1]AXA 2022'!D32+'[1]ZÜRİH SİGORTA 2022'!D32+'[1]AKFİNANS SİGORTA 2022'!D32+'[1]GROUPAMA SİGORTA LTD 2022'!D32+'[1]SEGURE LTD.2022'!D32+'[1]DAĞLI SİGORTA LTD 2022'!D32+'[1]TÜRK SİGORTA LTD 2022'!D32+'[1]BEY SİGORTA 2022'!D32+'[1]ASCAN SİGORTA LTD 2022'!D32+'[1]GOLD INSURANCE LTD 2022'!D32+'[1]LİMASOL SİGORTA LTD.2022'!D32+'[1]KIBRIS SİGORTA 2022'!D32+'[1]GULF SİGORTA LTD.2022'!D32+'[1]COMMERCİAL SİGORTA LTD.2022'!D32+'[1]TÜRKİYE SİGORTA AŞ.2022'!D32+'[1]ZİRVE SİGORTA 2022'!D32+'[1]CAN SİGORTA LTD 2022'!D32+'[1]ANADOLU SİGORTA A.Ş 2022'!D32+'[1]KIBRIS İKTİSAT SİGORTA 2022'!D32+'[1]TOWER 2022'!D32+'[1]Unıversal 2022'!D32+'[1]Aveon 2022'!D32+'[1]Eurocity 2022'!D32+'[1]Mapfree 2022'!D32+'[1]Neareast 2022'!D32</f>
        <v>0</v>
      </c>
      <c r="E33" s="16">
        <f>'[1]CREDİTWEST 2022'!E32+'[1]KAPİTAL SİGORTA 2022'!E32+'[1]NORTHPRIME SİGORTA LTD 2022'!E32+'[1]ŞEKER SİGORTA LTD.2022'!E32+'[1]GÜVEN SİGORTA LTD.2022'!E32+'[1]AXA 2022'!E32+'[1]ZÜRİH SİGORTA 2022'!E32+'[1]AKFİNANS SİGORTA 2022'!E32+'[1]GROUPAMA SİGORTA LTD 2022'!E32+'[1]SEGURE LTD.2022'!E32+'[1]DAĞLI SİGORTA LTD 2022'!E32+'[1]TÜRK SİGORTA LTD 2022'!E32+'[1]BEY SİGORTA 2022'!E32+'[1]ASCAN SİGORTA LTD 2022'!E32+'[1]GOLD INSURANCE LTD 2022'!E32+'[1]LİMASOL SİGORTA LTD.2022'!E32+'[1]KIBRIS SİGORTA 2022'!E32+'[1]GULF SİGORTA LTD.2022'!E32+'[1]COMMERCİAL SİGORTA LTD.2022'!E32+'[1]TÜRKİYE SİGORTA AŞ.2022'!E32+'[1]ZİRVE SİGORTA 2022'!E32+'[1]CAN SİGORTA LTD 2022'!E32+'[1]ANADOLU SİGORTA A.Ş 2022'!E32+'[1]KIBRIS İKTİSAT SİGORTA 2022'!E32+'[1]TOWER 2022'!E32+'[1]Unıversal 2022'!E32+'[1]Aveon 2022'!E32+'[1]Eurocity 2022'!E32+'[1]Mapfree 2022'!E32+'[1]Neareast 2022'!E32</f>
        <v>0</v>
      </c>
      <c r="F33" s="16">
        <f>'[1]CREDİTWEST 2022'!F32+'[1]KAPİTAL SİGORTA 2022'!F32+'[1]NORTHPRIME SİGORTA LTD 2022'!F32+'[1]ŞEKER SİGORTA LTD.2022'!F32+'[1]GÜVEN SİGORTA LTD.2022'!F32+'[1]AXA 2022'!F32+'[1]ZÜRİH SİGORTA 2022'!F32+'[1]AKFİNANS SİGORTA 2022'!F32+'[1]GROUPAMA SİGORTA LTD 2022'!F32+'[1]SEGURE LTD.2022'!F32+'[1]DAĞLI SİGORTA LTD 2022'!F32+'[1]TÜRK SİGORTA LTD 2022'!F32+'[1]BEY SİGORTA 2022'!F32+'[1]ASCAN SİGORTA LTD 2022'!F32+'[1]GOLD INSURANCE LTD 2022'!F32+'[1]LİMASOL SİGORTA LTD.2022'!F32+'[1]KIBRIS SİGORTA 2022'!F32+'[1]GULF SİGORTA LTD.2022'!F32+'[1]COMMERCİAL SİGORTA LTD.2022'!F32+'[1]TÜRKİYE SİGORTA AŞ.2022'!F32+'[1]ZİRVE SİGORTA 2022'!F32+'[1]CAN SİGORTA LTD 2022'!F32+'[1]ANADOLU SİGORTA A.Ş 2022'!F32+'[1]KIBRIS İKTİSAT SİGORTA 2022'!F32+'[1]TOWER 2022'!F32+'[1]Unıversal 2022'!F32+'[1]Aveon 2022'!F32+'[1]Eurocity 2022'!F32+'[1]Mapfree 2022'!F32+'[1]Neareast 2022'!F32</f>
        <v>0</v>
      </c>
      <c r="G33" s="16">
        <f>'[1]CREDİTWEST 2022'!G32+'[1]KAPİTAL SİGORTA 2022'!G32+'[1]NORTHPRIME SİGORTA LTD 2022'!G32+'[1]ŞEKER SİGORTA LTD.2022'!G32+'[1]GÜVEN SİGORTA LTD.2022'!G32+'[1]AXA 2022'!G32+'[1]ZÜRİH SİGORTA 2022'!G32+'[1]AKFİNANS SİGORTA 2022'!G32+'[1]GROUPAMA SİGORTA LTD 2022'!G32+'[1]SEGURE LTD.2022'!G32+'[1]DAĞLI SİGORTA LTD 2022'!G32+'[1]TÜRK SİGORTA LTD 2022'!G32+'[1]BEY SİGORTA 2022'!G32+'[1]ASCAN SİGORTA LTD 2022'!G32+'[1]GOLD INSURANCE LTD 2022'!G32+'[1]LİMASOL SİGORTA LTD.2022'!G32+'[1]KIBRIS SİGORTA 2022'!G32+'[1]GULF SİGORTA LTD.2022'!G32+'[1]COMMERCİAL SİGORTA LTD.2022'!G32+'[1]TÜRKİYE SİGORTA AŞ.2022'!G32+'[1]ZİRVE SİGORTA 2022'!G32+'[1]CAN SİGORTA LTD 2022'!G32+'[1]ANADOLU SİGORTA A.Ş 2022'!G32+'[1]KIBRIS İKTİSAT SİGORTA 2022'!G32+'[1]TOWER 2022'!G32+'[1]Unıversal 2022'!G32+'[1]Aveon 2022'!G32+'[1]Eurocity 2022'!G32+'[1]Mapfree 2022'!G32+'[1]Neareast 2022'!G32</f>
        <v>0</v>
      </c>
      <c r="H33" s="16">
        <f>'[1]CREDİTWEST 2022'!H32+'[1]KAPİTAL SİGORTA 2022'!H32+'[1]NORTHPRIME SİGORTA LTD 2022'!H32+'[1]ŞEKER SİGORTA LTD.2022'!H32+'[1]GÜVEN SİGORTA LTD.2022'!H32+'[1]AXA 2022'!H32+'[1]ZÜRİH SİGORTA 2022'!H32+'[1]AKFİNANS SİGORTA 2022'!H32+'[1]GROUPAMA SİGORTA LTD 2022'!H32+'[1]SEGURE LTD.2022'!H32+'[1]DAĞLI SİGORTA LTD 2022'!H32+'[1]TÜRK SİGORTA LTD 2022'!H32+'[1]BEY SİGORTA 2022'!H32+'[1]ASCAN SİGORTA LTD 2022'!H32+'[1]GOLD INSURANCE LTD 2022'!H32+'[1]LİMASOL SİGORTA LTD.2022'!H32+'[1]KIBRIS SİGORTA 2022'!H32+'[1]GULF SİGORTA LTD.2022'!H32+'[1]COMMERCİAL SİGORTA LTD.2022'!H32+'[1]TÜRKİYE SİGORTA AŞ.2022'!H32+'[1]ZİRVE SİGORTA 2022'!H32+'[1]CAN SİGORTA LTD 2022'!H32+'[1]ANADOLU SİGORTA A.Ş 2022'!H32+'[1]KIBRIS İKTİSAT SİGORTA 2022'!H32+'[1]TOWER 2022'!H32+'[1]Unıversal 2022'!H32+'[1]Aveon 2022'!H32+'[1]Eurocity 2022'!H32+'[1]Mapfree 2022'!H32+'[1]Neareast 2022'!H32</f>
        <v>0</v>
      </c>
      <c r="I33" s="16">
        <f>'[1]CREDİTWEST 2022'!I32+'[1]KAPİTAL SİGORTA 2022'!I32+'[1]NORTHPRIME SİGORTA LTD 2022'!I32+'[1]ŞEKER SİGORTA LTD.2022'!I32+'[1]GÜVEN SİGORTA LTD.2022'!I32+'[1]AXA 2022'!I32+'[1]ZÜRİH SİGORTA 2022'!I32+'[1]AKFİNANS SİGORTA 2022'!I32+'[1]GROUPAMA SİGORTA LTD 2022'!I32+'[1]SEGURE LTD.2022'!I32+'[1]DAĞLI SİGORTA LTD 2022'!I32+'[1]TÜRK SİGORTA LTD 2022'!I32+'[1]BEY SİGORTA 2022'!I32+'[1]ASCAN SİGORTA LTD 2022'!I32+'[1]GOLD INSURANCE LTD 2022'!I32+'[1]LİMASOL SİGORTA LTD.2022'!I32+'[1]KIBRIS SİGORTA 2022'!I32+'[1]GULF SİGORTA LTD.2022'!I32+'[1]COMMERCİAL SİGORTA LTD.2022'!I32+'[1]TÜRKİYE SİGORTA AŞ.2022'!I32+'[1]ZİRVE SİGORTA 2022'!I32+'[1]CAN SİGORTA LTD 2022'!I32+'[1]ANADOLU SİGORTA A.Ş 2022'!I32+'[1]KIBRIS İKTİSAT SİGORTA 2022'!I32+'[1]TOWER 2022'!I32+'[1]Unıversal 2022'!I32+'[1]Aveon 2022'!I32+'[1]Eurocity 2022'!I32+'[1]Mapfree 2022'!I32+'[1]Neareast 2022'!I32</f>
        <v>0</v>
      </c>
      <c r="J33" s="16">
        <f>'[1]CREDİTWEST 2022'!J32+'[1]KAPİTAL SİGORTA 2022'!J32+'[1]NORTHPRIME SİGORTA LTD 2022'!J32+'[1]ŞEKER SİGORTA LTD.2022'!J32+'[1]GÜVEN SİGORTA LTD.2022'!J32+'[1]AXA 2022'!J32+'[1]ZÜRİH SİGORTA 2022'!J32+'[1]AKFİNANS SİGORTA 2022'!J32+'[1]GROUPAMA SİGORTA LTD 2022'!J32+'[1]SEGURE LTD.2022'!J32+'[1]DAĞLI SİGORTA LTD 2022'!J32+'[1]TÜRK SİGORTA LTD 2022'!J32+'[1]BEY SİGORTA 2022'!J32+'[1]ASCAN SİGORTA LTD 2022'!J32+'[1]GOLD INSURANCE LTD 2022'!J32+'[1]LİMASOL SİGORTA LTD.2022'!J32+'[1]KIBRIS SİGORTA 2022'!J32+'[1]GULF SİGORTA LTD.2022'!J32+'[1]COMMERCİAL SİGORTA LTD.2022'!J32+'[1]TÜRKİYE SİGORTA AŞ.2022'!J32+'[1]ZİRVE SİGORTA 2022'!J32+'[1]CAN SİGORTA LTD 2022'!J32+'[1]ANADOLU SİGORTA A.Ş 2022'!J32+'[1]KIBRIS İKTİSAT SİGORTA 2022'!J32+'[1]TOWER 2022'!J32+'[1]Unıversal 2022'!J32+'[1]Aveon 2022'!J32+'[1]Eurocity 2022'!J32+'[1]Mapfree 2022'!J32+'[1]Neareast 2022'!J32</f>
        <v>0</v>
      </c>
      <c r="K33" s="16">
        <f>'[1]CREDİTWEST 2022'!K32+'[1]KAPİTAL SİGORTA 2022'!K32+'[1]NORTHPRIME SİGORTA LTD 2022'!K32+'[1]ŞEKER SİGORTA LTD.2022'!K32+'[1]GÜVEN SİGORTA LTD.2022'!K32+'[1]AXA 2022'!K32+'[1]ZÜRİH SİGORTA 2022'!K32+'[1]AKFİNANS SİGORTA 2022'!K32+'[1]GROUPAMA SİGORTA LTD 2022'!K32+'[1]SEGURE LTD.2022'!K32+'[1]DAĞLI SİGORTA LTD 2022'!K32+'[1]TÜRK SİGORTA LTD 2022'!K32+'[1]BEY SİGORTA 2022'!K32+'[1]ASCAN SİGORTA LTD 2022'!K32+'[1]GOLD INSURANCE LTD 2022'!K32+'[1]LİMASOL SİGORTA LTD.2022'!K32+'[1]KIBRIS SİGORTA 2022'!K32+'[1]GULF SİGORTA LTD.2022'!K32+'[1]COMMERCİAL SİGORTA LTD.2022'!K32+'[1]TÜRKİYE SİGORTA AŞ.2022'!K32+'[1]ZİRVE SİGORTA 2022'!K32+'[1]CAN SİGORTA LTD 2022'!K32+'[1]ANADOLU SİGORTA A.Ş 2022'!K32+'[1]KIBRIS İKTİSAT SİGORTA 2022'!K32+'[1]TOWER 2022'!K32+'[1]Unıversal 2022'!K32+'[1]Aveon 2022'!K32+'[1]Eurocity 2022'!K32+'[1]Mapfree 2022'!K32+'[1]Neareast 2022'!K32</f>
        <v>0</v>
      </c>
      <c r="L33" s="16">
        <f>'[1]CREDİTWEST 2022'!L32+'[1]KAPİTAL SİGORTA 2022'!L32+'[1]NORTHPRIME SİGORTA LTD 2022'!L32+'[1]ŞEKER SİGORTA LTD.2022'!L32+'[1]GÜVEN SİGORTA LTD.2022'!L32+'[1]AXA 2022'!L32+'[1]ZÜRİH SİGORTA 2022'!L32+'[1]AKFİNANS SİGORTA 2022'!L32+'[1]GROUPAMA SİGORTA LTD 2022'!L32+'[1]SEGURE LTD.2022'!L32+'[1]DAĞLI SİGORTA LTD 2022'!L32+'[1]TÜRK SİGORTA LTD 2022'!L32+'[1]BEY SİGORTA 2022'!L32+'[1]ASCAN SİGORTA LTD 2022'!L32+'[1]GOLD INSURANCE LTD 2022'!L32+'[1]LİMASOL SİGORTA LTD.2022'!L32+'[1]KIBRIS SİGORTA 2022'!L32+'[1]GULF SİGORTA LTD.2022'!L32+'[1]COMMERCİAL SİGORTA LTD.2022'!L32+'[1]TÜRKİYE SİGORTA AŞ.2022'!L32+'[1]ZİRVE SİGORTA 2022'!L32+'[1]CAN SİGORTA LTD 2022'!L32+'[1]ANADOLU SİGORTA A.Ş 2022'!L32+'[1]KIBRIS İKTİSAT SİGORTA 2022'!L32+'[1]TOWER 2022'!L32+'[1]Unıversal 2022'!L32+'[1]Aveon 2022'!L32+'[1]Eurocity 2022'!L32+'[1]Mapfree 2022'!L32+'[1]Neareast 2022'!L32</f>
        <v>0</v>
      </c>
      <c r="M33" s="16">
        <f>'[1]CREDİTWEST 2022'!M32+'[1]KAPİTAL SİGORTA 2022'!M32+'[1]NORTHPRIME SİGORTA LTD 2022'!M32+'[1]ŞEKER SİGORTA LTD.2022'!M32+'[1]GÜVEN SİGORTA LTD.2022'!M32+'[1]AXA 2022'!M32+'[1]ZÜRİH SİGORTA 2022'!M32+'[1]AKFİNANS SİGORTA 2022'!M32+'[1]GROUPAMA SİGORTA LTD 2022'!M32+'[1]SEGURE LTD.2022'!M32+'[1]DAĞLI SİGORTA LTD 2022'!M32+'[1]TÜRK SİGORTA LTD 2022'!M32+'[1]BEY SİGORTA 2022'!M32+'[1]ASCAN SİGORTA LTD 2022'!M32+'[1]GOLD INSURANCE LTD 2022'!M32+'[1]LİMASOL SİGORTA LTD.2022'!M32+'[1]KIBRIS SİGORTA 2022'!M32+'[1]GULF SİGORTA LTD.2022'!M32+'[1]COMMERCİAL SİGORTA LTD.2022'!M32+'[1]TÜRKİYE SİGORTA AŞ.2022'!M32+'[1]ZİRVE SİGORTA 2022'!M32+'[1]CAN SİGORTA LTD 2022'!M32+'[1]ANADOLU SİGORTA A.Ş 2022'!M32+'[1]KIBRIS İKTİSAT SİGORTA 2022'!M32+'[1]TOWER 2022'!M32+'[1]Unıversal 2022'!M32+'[1]Aveon 2022'!M32+'[1]Eurocity 2022'!M32+'[1]Mapfree 2022'!M32+'[1]Neareast 2022'!M32</f>
        <v>0</v>
      </c>
      <c r="N33" s="17">
        <f t="shared" si="2"/>
        <v>0</v>
      </c>
      <c r="O33" s="17">
        <f t="shared" si="2"/>
        <v>0</v>
      </c>
    </row>
    <row r="34" spans="1:15" x14ac:dyDescent="0.25">
      <c r="A34" s="12"/>
      <c r="B34" s="15"/>
      <c r="C34" s="15" t="s">
        <v>50</v>
      </c>
      <c r="D34" s="16">
        <f>'[1]CREDİTWEST 2022'!D33+'[1]KAPİTAL SİGORTA 2022'!D33+'[1]NORTHPRIME SİGORTA LTD 2022'!D33+'[1]ŞEKER SİGORTA LTD.2022'!D33+'[1]GÜVEN SİGORTA LTD.2022'!D33+'[1]AXA 2022'!D33+'[1]ZÜRİH SİGORTA 2022'!D33+'[1]AKFİNANS SİGORTA 2022'!D33+'[1]GROUPAMA SİGORTA LTD 2022'!D33+'[1]SEGURE LTD.2022'!D33+'[1]DAĞLI SİGORTA LTD 2022'!D33+'[1]TÜRK SİGORTA LTD 2022'!D33+'[1]BEY SİGORTA 2022'!D33+'[1]ASCAN SİGORTA LTD 2022'!D33+'[1]GOLD INSURANCE LTD 2022'!D33+'[1]LİMASOL SİGORTA LTD.2022'!D33+'[1]KIBRIS SİGORTA 2022'!D33+'[1]GULF SİGORTA LTD.2022'!D33+'[1]COMMERCİAL SİGORTA LTD.2022'!D33+'[1]TÜRKİYE SİGORTA AŞ.2022'!D33+'[1]ZİRVE SİGORTA 2022'!D33+'[1]CAN SİGORTA LTD 2022'!D33+'[1]ANADOLU SİGORTA A.Ş 2022'!D33+'[1]KIBRIS İKTİSAT SİGORTA 2022'!D33+'[1]TOWER 2022'!D33+'[1]Unıversal 2022'!D33+'[1]Aveon 2022'!D33+'[1]Eurocity 2022'!D33+'[1]Mapfree 2022'!D33+'[1]Neareast 2022'!D33</f>
        <v>547403</v>
      </c>
      <c r="E34" s="16">
        <f>'[1]CREDİTWEST 2022'!E33+'[1]KAPİTAL SİGORTA 2022'!E33+'[1]NORTHPRIME SİGORTA LTD 2022'!E33+'[1]ŞEKER SİGORTA LTD.2022'!E33+'[1]GÜVEN SİGORTA LTD.2022'!E33+'[1]AXA 2022'!E33+'[1]ZÜRİH SİGORTA 2022'!E33+'[1]AKFİNANS SİGORTA 2022'!E33+'[1]GROUPAMA SİGORTA LTD 2022'!E33+'[1]SEGURE LTD.2022'!E33+'[1]DAĞLI SİGORTA LTD 2022'!E33+'[1]TÜRK SİGORTA LTD 2022'!E33+'[1]BEY SİGORTA 2022'!E33+'[1]ASCAN SİGORTA LTD 2022'!E33+'[1]GOLD INSURANCE LTD 2022'!E33+'[1]LİMASOL SİGORTA LTD.2022'!E33+'[1]KIBRIS SİGORTA 2022'!E33+'[1]GULF SİGORTA LTD.2022'!E33+'[1]COMMERCİAL SİGORTA LTD.2022'!E33+'[1]TÜRKİYE SİGORTA AŞ.2022'!E33+'[1]ZİRVE SİGORTA 2022'!E33+'[1]CAN SİGORTA LTD 2022'!E33+'[1]ANADOLU SİGORTA A.Ş 2022'!E33+'[1]KIBRIS İKTİSAT SİGORTA 2022'!E33+'[1]TOWER 2022'!E33+'[1]Unıversal 2022'!E33+'[1]Aveon 2022'!E33+'[1]Eurocity 2022'!E33+'[1]Mapfree 2022'!E33+'[1]Neareast 2022'!E33</f>
        <v>90233</v>
      </c>
      <c r="F34" s="16">
        <f>'[1]CREDİTWEST 2022'!F33+'[1]KAPİTAL SİGORTA 2022'!F33+'[1]NORTHPRIME SİGORTA LTD 2022'!F33+'[1]ŞEKER SİGORTA LTD.2022'!F33+'[1]GÜVEN SİGORTA LTD.2022'!F33+'[1]AXA 2022'!F33+'[1]ZÜRİH SİGORTA 2022'!F33+'[1]AKFİNANS SİGORTA 2022'!F33+'[1]GROUPAMA SİGORTA LTD 2022'!F33+'[1]SEGURE LTD.2022'!F33+'[1]DAĞLI SİGORTA LTD 2022'!F33+'[1]TÜRK SİGORTA LTD 2022'!F33+'[1]BEY SİGORTA 2022'!F33+'[1]ASCAN SİGORTA LTD 2022'!F33+'[1]GOLD INSURANCE LTD 2022'!F33+'[1]LİMASOL SİGORTA LTD.2022'!F33+'[1]KIBRIS SİGORTA 2022'!F33+'[1]GULF SİGORTA LTD.2022'!F33+'[1]COMMERCİAL SİGORTA LTD.2022'!F33+'[1]TÜRKİYE SİGORTA AŞ.2022'!F33+'[1]ZİRVE SİGORTA 2022'!F33+'[1]CAN SİGORTA LTD 2022'!F33+'[1]ANADOLU SİGORTA A.Ş 2022'!F33+'[1]KIBRIS İKTİSAT SİGORTA 2022'!F33+'[1]TOWER 2022'!F33+'[1]Unıversal 2022'!F33+'[1]Aveon 2022'!F33+'[1]Eurocity 2022'!F33+'[1]Mapfree 2022'!F33+'[1]Neareast 2022'!F33</f>
        <v>1429236</v>
      </c>
      <c r="G34" s="16">
        <f>'[1]CREDİTWEST 2022'!G33+'[1]KAPİTAL SİGORTA 2022'!G33+'[1]NORTHPRIME SİGORTA LTD 2022'!G33+'[1]ŞEKER SİGORTA LTD.2022'!G33+'[1]GÜVEN SİGORTA LTD.2022'!G33+'[1]AXA 2022'!G33+'[1]ZÜRİH SİGORTA 2022'!G33+'[1]AKFİNANS SİGORTA 2022'!G33+'[1]GROUPAMA SİGORTA LTD 2022'!G33+'[1]SEGURE LTD.2022'!G33+'[1]DAĞLI SİGORTA LTD 2022'!G33+'[1]TÜRK SİGORTA LTD 2022'!G33+'[1]BEY SİGORTA 2022'!G33+'[1]ASCAN SİGORTA LTD 2022'!G33+'[1]GOLD INSURANCE LTD 2022'!G33+'[1]LİMASOL SİGORTA LTD.2022'!G33+'[1]KIBRIS SİGORTA 2022'!G33+'[1]GULF SİGORTA LTD.2022'!G33+'[1]COMMERCİAL SİGORTA LTD.2022'!G33+'[1]TÜRKİYE SİGORTA AŞ.2022'!G33+'[1]ZİRVE SİGORTA 2022'!G33+'[1]CAN SİGORTA LTD 2022'!G33+'[1]ANADOLU SİGORTA A.Ş 2022'!G33+'[1]KIBRIS İKTİSAT SİGORTA 2022'!G33+'[1]TOWER 2022'!G33+'[1]Unıversal 2022'!G33+'[1]Aveon 2022'!G33+'[1]Eurocity 2022'!G33+'[1]Mapfree 2022'!G33+'[1]Neareast 2022'!G33</f>
        <v>95912</v>
      </c>
      <c r="H34" s="16">
        <f>'[1]CREDİTWEST 2022'!H33+'[1]KAPİTAL SİGORTA 2022'!H33+'[1]NORTHPRIME SİGORTA LTD 2022'!H33+'[1]ŞEKER SİGORTA LTD.2022'!H33+'[1]GÜVEN SİGORTA LTD.2022'!H33+'[1]AXA 2022'!H33+'[1]ZÜRİH SİGORTA 2022'!H33+'[1]AKFİNANS SİGORTA 2022'!H33+'[1]GROUPAMA SİGORTA LTD 2022'!H33+'[1]SEGURE LTD.2022'!H33+'[1]DAĞLI SİGORTA LTD 2022'!H33+'[1]TÜRK SİGORTA LTD 2022'!H33+'[1]BEY SİGORTA 2022'!H33+'[1]ASCAN SİGORTA LTD 2022'!H33+'[1]GOLD INSURANCE LTD 2022'!H33+'[1]LİMASOL SİGORTA LTD.2022'!H33+'[1]KIBRIS SİGORTA 2022'!H33+'[1]GULF SİGORTA LTD.2022'!H33+'[1]COMMERCİAL SİGORTA LTD.2022'!H33+'[1]TÜRKİYE SİGORTA AŞ.2022'!H33+'[1]ZİRVE SİGORTA 2022'!H33+'[1]CAN SİGORTA LTD 2022'!H33+'[1]ANADOLU SİGORTA A.Ş 2022'!H33+'[1]KIBRIS İKTİSAT SİGORTA 2022'!H33+'[1]TOWER 2022'!H33+'[1]Unıversal 2022'!H33+'[1]Aveon 2022'!H33+'[1]Eurocity 2022'!H33+'[1]Mapfree 2022'!H33+'[1]Neareast 2022'!H33</f>
        <v>17968</v>
      </c>
      <c r="I34" s="16">
        <f>'[1]CREDİTWEST 2022'!I33+'[1]KAPİTAL SİGORTA 2022'!I33+'[1]NORTHPRIME SİGORTA LTD 2022'!I33+'[1]ŞEKER SİGORTA LTD.2022'!I33+'[1]GÜVEN SİGORTA LTD.2022'!I33+'[1]AXA 2022'!I33+'[1]ZÜRİH SİGORTA 2022'!I33+'[1]AKFİNANS SİGORTA 2022'!I33+'[1]GROUPAMA SİGORTA LTD 2022'!I33+'[1]SEGURE LTD.2022'!I33+'[1]DAĞLI SİGORTA LTD 2022'!I33+'[1]TÜRK SİGORTA LTD 2022'!I33+'[1]BEY SİGORTA 2022'!I33+'[1]ASCAN SİGORTA LTD 2022'!I33+'[1]GOLD INSURANCE LTD 2022'!I33+'[1]LİMASOL SİGORTA LTD.2022'!I33+'[1]KIBRIS SİGORTA 2022'!I33+'[1]GULF SİGORTA LTD.2022'!I33+'[1]COMMERCİAL SİGORTA LTD.2022'!I33+'[1]TÜRKİYE SİGORTA AŞ.2022'!I33+'[1]ZİRVE SİGORTA 2022'!I33+'[1]CAN SİGORTA LTD 2022'!I33+'[1]ANADOLU SİGORTA A.Ş 2022'!I33+'[1]KIBRIS İKTİSAT SİGORTA 2022'!I33+'[1]TOWER 2022'!I33+'[1]Unıversal 2022'!I33+'[1]Aveon 2022'!I33+'[1]Eurocity 2022'!I33+'[1]Mapfree 2022'!I33+'[1]Neareast 2022'!I33</f>
        <v>0</v>
      </c>
      <c r="J34" s="16">
        <f>'[1]CREDİTWEST 2022'!J33+'[1]KAPİTAL SİGORTA 2022'!J33+'[1]NORTHPRIME SİGORTA LTD 2022'!J33+'[1]ŞEKER SİGORTA LTD.2022'!J33+'[1]GÜVEN SİGORTA LTD.2022'!J33+'[1]AXA 2022'!J33+'[1]ZÜRİH SİGORTA 2022'!J33+'[1]AKFİNANS SİGORTA 2022'!J33+'[1]GROUPAMA SİGORTA LTD 2022'!J33+'[1]SEGURE LTD.2022'!J33+'[1]DAĞLI SİGORTA LTD 2022'!J33+'[1]TÜRK SİGORTA LTD 2022'!J33+'[1]BEY SİGORTA 2022'!J33+'[1]ASCAN SİGORTA LTD 2022'!J33+'[1]GOLD INSURANCE LTD 2022'!J33+'[1]LİMASOL SİGORTA LTD.2022'!J33+'[1]KIBRIS SİGORTA 2022'!J33+'[1]GULF SİGORTA LTD.2022'!J33+'[1]COMMERCİAL SİGORTA LTD.2022'!J33+'[1]TÜRKİYE SİGORTA AŞ.2022'!J33+'[1]ZİRVE SİGORTA 2022'!J33+'[1]CAN SİGORTA LTD 2022'!J33+'[1]ANADOLU SİGORTA A.Ş 2022'!J33+'[1]KIBRIS İKTİSAT SİGORTA 2022'!J33+'[1]TOWER 2022'!J33+'[1]Unıversal 2022'!J33+'[1]Aveon 2022'!J33+'[1]Eurocity 2022'!J33+'[1]Mapfree 2022'!J33+'[1]Neareast 2022'!J33</f>
        <v>0</v>
      </c>
      <c r="K34" s="16">
        <f>'[1]CREDİTWEST 2022'!K33+'[1]KAPİTAL SİGORTA 2022'!K33+'[1]NORTHPRIME SİGORTA LTD 2022'!K33+'[1]ŞEKER SİGORTA LTD.2022'!K33+'[1]GÜVEN SİGORTA LTD.2022'!K33+'[1]AXA 2022'!K33+'[1]ZÜRİH SİGORTA 2022'!K33+'[1]AKFİNANS SİGORTA 2022'!K33+'[1]GROUPAMA SİGORTA LTD 2022'!K33+'[1]SEGURE LTD.2022'!K33+'[1]DAĞLI SİGORTA LTD 2022'!K33+'[1]TÜRK SİGORTA LTD 2022'!K33+'[1]BEY SİGORTA 2022'!K33+'[1]ASCAN SİGORTA LTD 2022'!K33+'[1]GOLD INSURANCE LTD 2022'!K33+'[1]LİMASOL SİGORTA LTD.2022'!K33+'[1]KIBRIS SİGORTA 2022'!K33+'[1]GULF SİGORTA LTD.2022'!K33+'[1]COMMERCİAL SİGORTA LTD.2022'!K33+'[1]TÜRKİYE SİGORTA AŞ.2022'!K33+'[1]ZİRVE SİGORTA 2022'!K33+'[1]CAN SİGORTA LTD 2022'!K33+'[1]ANADOLU SİGORTA A.Ş 2022'!K33+'[1]KIBRIS İKTİSAT SİGORTA 2022'!K33+'[1]TOWER 2022'!K33+'[1]Unıversal 2022'!K33+'[1]Aveon 2022'!K33+'[1]Eurocity 2022'!K33+'[1]Mapfree 2022'!K33+'[1]Neareast 2022'!K33</f>
        <v>0</v>
      </c>
      <c r="L34" s="16">
        <f>'[1]CREDİTWEST 2022'!L33+'[1]KAPİTAL SİGORTA 2022'!L33+'[1]NORTHPRIME SİGORTA LTD 2022'!L33+'[1]ŞEKER SİGORTA LTD.2022'!L33+'[1]GÜVEN SİGORTA LTD.2022'!L33+'[1]AXA 2022'!L33+'[1]ZÜRİH SİGORTA 2022'!L33+'[1]AKFİNANS SİGORTA 2022'!L33+'[1]GROUPAMA SİGORTA LTD 2022'!L33+'[1]SEGURE LTD.2022'!L33+'[1]DAĞLI SİGORTA LTD 2022'!L33+'[1]TÜRK SİGORTA LTD 2022'!L33+'[1]BEY SİGORTA 2022'!L33+'[1]ASCAN SİGORTA LTD 2022'!L33+'[1]GOLD INSURANCE LTD 2022'!L33+'[1]LİMASOL SİGORTA LTD.2022'!L33+'[1]KIBRIS SİGORTA 2022'!L33+'[1]GULF SİGORTA LTD.2022'!L33+'[1]COMMERCİAL SİGORTA LTD.2022'!L33+'[1]TÜRKİYE SİGORTA AŞ.2022'!L33+'[1]ZİRVE SİGORTA 2022'!L33+'[1]CAN SİGORTA LTD 2022'!L33+'[1]ANADOLU SİGORTA A.Ş 2022'!L33+'[1]KIBRIS İKTİSAT SİGORTA 2022'!L33+'[1]TOWER 2022'!L33+'[1]Unıversal 2022'!L33+'[1]Aveon 2022'!L33+'[1]Eurocity 2022'!L33+'[1]Mapfree 2022'!L33+'[1]Neareast 2022'!L33</f>
        <v>2180752</v>
      </c>
      <c r="M34" s="16">
        <f>'[1]CREDİTWEST 2022'!M33+'[1]KAPİTAL SİGORTA 2022'!M33+'[1]NORTHPRIME SİGORTA LTD 2022'!M33+'[1]ŞEKER SİGORTA LTD.2022'!M33+'[1]GÜVEN SİGORTA LTD.2022'!M33+'[1]AXA 2022'!M33+'[1]ZÜRİH SİGORTA 2022'!M33+'[1]AKFİNANS SİGORTA 2022'!M33+'[1]GROUPAMA SİGORTA LTD 2022'!M33+'[1]SEGURE LTD.2022'!M33+'[1]DAĞLI SİGORTA LTD 2022'!M33+'[1]TÜRK SİGORTA LTD 2022'!M33+'[1]BEY SİGORTA 2022'!M33+'[1]ASCAN SİGORTA LTD 2022'!M33+'[1]GOLD INSURANCE LTD 2022'!M33+'[1]LİMASOL SİGORTA LTD.2022'!M33+'[1]KIBRIS SİGORTA 2022'!M33+'[1]GULF SİGORTA LTD.2022'!M33+'[1]COMMERCİAL SİGORTA LTD.2022'!M33+'[1]TÜRKİYE SİGORTA AŞ.2022'!M33+'[1]ZİRVE SİGORTA 2022'!M33+'[1]CAN SİGORTA LTD 2022'!M33+'[1]ANADOLU SİGORTA A.Ş 2022'!M33+'[1]KIBRIS İKTİSAT SİGORTA 2022'!M33+'[1]TOWER 2022'!M33+'[1]Unıversal 2022'!M33+'[1]Aveon 2022'!M33+'[1]Eurocity 2022'!M33+'[1]Mapfree 2022'!M33+'[1]Neareast 2022'!M33</f>
        <v>0</v>
      </c>
      <c r="N34" s="16">
        <f t="shared" si="2"/>
        <v>2180752</v>
      </c>
      <c r="O34" s="16">
        <f t="shared" si="2"/>
        <v>2180752</v>
      </c>
    </row>
    <row r="35" spans="1:15" x14ac:dyDescent="0.25">
      <c r="A35" s="12"/>
      <c r="B35" s="15" t="s">
        <v>30</v>
      </c>
      <c r="C35" s="15" t="s">
        <v>51</v>
      </c>
      <c r="D35" s="16">
        <f>'[1]CREDİTWEST 2022'!D34+'[1]KAPİTAL SİGORTA 2022'!D34+'[1]NORTHPRIME SİGORTA LTD 2022'!D34+'[1]ŞEKER SİGORTA LTD.2022'!D34+'[1]GÜVEN SİGORTA LTD.2022'!D34+'[1]AXA 2022'!D34+'[1]ZÜRİH SİGORTA 2022'!D34+'[1]AKFİNANS SİGORTA 2022'!D34+'[1]GROUPAMA SİGORTA LTD 2022'!D34+'[1]SEGURE LTD.2022'!D34+'[1]DAĞLI SİGORTA LTD 2022'!D34+'[1]TÜRK SİGORTA LTD 2022'!D34+'[1]BEY SİGORTA 2022'!D34+'[1]ASCAN SİGORTA LTD 2022'!D34+'[1]GOLD INSURANCE LTD 2022'!D34+'[1]LİMASOL SİGORTA LTD.2022'!D34+'[1]KIBRIS SİGORTA 2022'!D34+'[1]GULF SİGORTA LTD.2022'!D34+'[1]COMMERCİAL SİGORTA LTD.2022'!D34+'[1]TÜRKİYE SİGORTA AŞ.2022'!D34+'[1]ZİRVE SİGORTA 2022'!D34+'[1]CAN SİGORTA LTD 2022'!D34+'[1]ANADOLU SİGORTA A.Ş 2022'!D34+'[1]KIBRIS İKTİSAT SİGORTA 2022'!D34+'[1]TOWER 2022'!D34+'[1]Unıversal 2022'!D34+'[1]Aveon 2022'!D34+'[1]Eurocity 2022'!D34+'[1]Mapfree 2022'!D34+'[1]Neareast 2022'!D34</f>
        <v>4370832.7700000005</v>
      </c>
      <c r="E35" s="16">
        <f>'[1]CREDİTWEST 2022'!E34+'[1]KAPİTAL SİGORTA 2022'!E34+'[1]NORTHPRIME SİGORTA LTD 2022'!E34+'[1]ŞEKER SİGORTA LTD.2022'!E34+'[1]GÜVEN SİGORTA LTD.2022'!E34+'[1]AXA 2022'!E34+'[1]ZÜRİH SİGORTA 2022'!E34+'[1]AKFİNANS SİGORTA 2022'!E34+'[1]GROUPAMA SİGORTA LTD 2022'!E34+'[1]SEGURE LTD.2022'!E34+'[1]DAĞLI SİGORTA LTD 2022'!E34+'[1]TÜRK SİGORTA LTD 2022'!E34+'[1]BEY SİGORTA 2022'!E34+'[1]ASCAN SİGORTA LTD 2022'!E34+'[1]GOLD INSURANCE LTD 2022'!E34+'[1]LİMASOL SİGORTA LTD.2022'!E34+'[1]KIBRIS SİGORTA 2022'!E34+'[1]GULF SİGORTA LTD.2022'!E34+'[1]COMMERCİAL SİGORTA LTD.2022'!E34+'[1]TÜRKİYE SİGORTA AŞ.2022'!E34+'[1]ZİRVE SİGORTA 2022'!E34+'[1]CAN SİGORTA LTD 2022'!E34+'[1]ANADOLU SİGORTA A.Ş 2022'!E34+'[1]KIBRIS İKTİSAT SİGORTA 2022'!E34+'[1]TOWER 2022'!E34+'[1]Unıversal 2022'!E34+'[1]Aveon 2022'!E34+'[1]Eurocity 2022'!E34+'[1]Mapfree 2022'!E34+'[1]Neareast 2022'!E34</f>
        <v>-3242.9000000000015</v>
      </c>
      <c r="F35" s="16">
        <f>'[1]CREDİTWEST 2022'!F34+'[1]KAPİTAL SİGORTA 2022'!F34+'[1]NORTHPRIME SİGORTA LTD 2022'!F34+'[1]ŞEKER SİGORTA LTD.2022'!F34+'[1]GÜVEN SİGORTA LTD.2022'!F34+'[1]AXA 2022'!F34+'[1]ZÜRİH SİGORTA 2022'!F34+'[1]AKFİNANS SİGORTA 2022'!F34+'[1]GROUPAMA SİGORTA LTD 2022'!F34+'[1]SEGURE LTD.2022'!F34+'[1]DAĞLI SİGORTA LTD 2022'!F34+'[1]TÜRK SİGORTA LTD 2022'!F34+'[1]BEY SİGORTA 2022'!F34+'[1]ASCAN SİGORTA LTD 2022'!F34+'[1]GOLD INSURANCE LTD 2022'!F34+'[1]LİMASOL SİGORTA LTD.2022'!F34+'[1]KIBRIS SİGORTA 2022'!F34+'[1]GULF SİGORTA LTD.2022'!F34+'[1]COMMERCİAL SİGORTA LTD.2022'!F34+'[1]TÜRKİYE SİGORTA AŞ.2022'!F34+'[1]ZİRVE SİGORTA 2022'!F34+'[1]CAN SİGORTA LTD 2022'!F34+'[1]ANADOLU SİGORTA A.Ş 2022'!F34+'[1]KIBRIS İKTİSAT SİGORTA 2022'!F34+'[1]TOWER 2022'!F34+'[1]Unıversal 2022'!F34+'[1]Aveon 2022'!F34+'[1]Eurocity 2022'!F34+'[1]Mapfree 2022'!F34+'[1]Neareast 2022'!F34</f>
        <v>9666018.1899999995</v>
      </c>
      <c r="G35" s="16">
        <f>'[1]CREDİTWEST 2022'!G34+'[1]KAPİTAL SİGORTA 2022'!G34+'[1]NORTHPRIME SİGORTA LTD 2022'!G34+'[1]ŞEKER SİGORTA LTD.2022'!G34+'[1]GÜVEN SİGORTA LTD.2022'!G34+'[1]AXA 2022'!G34+'[1]ZÜRİH SİGORTA 2022'!G34+'[1]AKFİNANS SİGORTA 2022'!G34+'[1]GROUPAMA SİGORTA LTD 2022'!G34+'[1]SEGURE LTD.2022'!G34+'[1]DAĞLI SİGORTA LTD 2022'!G34+'[1]TÜRK SİGORTA LTD 2022'!G34+'[1]BEY SİGORTA 2022'!G34+'[1]ASCAN SİGORTA LTD 2022'!G34+'[1]GOLD INSURANCE LTD 2022'!G34+'[1]LİMASOL SİGORTA LTD.2022'!G34+'[1]KIBRIS SİGORTA 2022'!G34+'[1]GULF SİGORTA LTD.2022'!G34+'[1]COMMERCİAL SİGORTA LTD.2022'!G34+'[1]TÜRKİYE SİGORTA AŞ.2022'!G34+'[1]ZİRVE SİGORTA 2022'!G34+'[1]CAN SİGORTA LTD 2022'!G34+'[1]ANADOLU SİGORTA A.Ş 2022'!G34+'[1]KIBRIS İKTİSAT SİGORTA 2022'!G34+'[1]TOWER 2022'!G34+'[1]Unıversal 2022'!G34+'[1]Aveon 2022'!G34+'[1]Eurocity 2022'!G34+'[1]Mapfree 2022'!G34+'[1]Neareast 2022'!G34</f>
        <v>463374.66</v>
      </c>
      <c r="H35" s="16">
        <f>'[1]CREDİTWEST 2022'!H34+'[1]KAPİTAL SİGORTA 2022'!H34+'[1]NORTHPRIME SİGORTA LTD 2022'!H34+'[1]ŞEKER SİGORTA LTD.2022'!H34+'[1]GÜVEN SİGORTA LTD.2022'!H34+'[1]AXA 2022'!H34+'[1]ZÜRİH SİGORTA 2022'!H34+'[1]AKFİNANS SİGORTA 2022'!H34+'[1]GROUPAMA SİGORTA LTD 2022'!H34+'[1]SEGURE LTD.2022'!H34+'[1]DAĞLI SİGORTA LTD 2022'!H34+'[1]TÜRK SİGORTA LTD 2022'!H34+'[1]BEY SİGORTA 2022'!H34+'[1]ASCAN SİGORTA LTD 2022'!H34+'[1]GOLD INSURANCE LTD 2022'!H34+'[1]LİMASOL SİGORTA LTD.2022'!H34+'[1]KIBRIS SİGORTA 2022'!H34+'[1]GULF SİGORTA LTD.2022'!H34+'[1]COMMERCİAL SİGORTA LTD.2022'!H34+'[1]TÜRKİYE SİGORTA AŞ.2022'!H34+'[1]ZİRVE SİGORTA 2022'!H34+'[1]CAN SİGORTA LTD 2022'!H34+'[1]ANADOLU SİGORTA A.Ş 2022'!H34+'[1]KIBRIS İKTİSAT SİGORTA 2022'!H34+'[1]TOWER 2022'!H34+'[1]Unıversal 2022'!H34+'[1]Aveon 2022'!H34+'[1]Eurocity 2022'!H34+'[1]Mapfree 2022'!H34+'[1]Neareast 2022'!H34</f>
        <v>-193774.84</v>
      </c>
      <c r="I35" s="16">
        <f>'[1]CREDİTWEST 2022'!I34+'[1]KAPİTAL SİGORTA 2022'!I34+'[1]NORTHPRIME SİGORTA LTD 2022'!I34+'[1]ŞEKER SİGORTA LTD.2022'!I34+'[1]GÜVEN SİGORTA LTD.2022'!I34+'[1]AXA 2022'!I34+'[1]ZÜRİH SİGORTA 2022'!I34+'[1]AKFİNANS SİGORTA 2022'!I34+'[1]GROUPAMA SİGORTA LTD 2022'!I34+'[1]SEGURE LTD.2022'!I34+'[1]DAĞLI SİGORTA LTD 2022'!I34+'[1]TÜRK SİGORTA LTD 2022'!I34+'[1]BEY SİGORTA 2022'!I34+'[1]ASCAN SİGORTA LTD 2022'!I34+'[1]GOLD INSURANCE LTD 2022'!I34+'[1]LİMASOL SİGORTA LTD.2022'!I34+'[1]KIBRIS SİGORTA 2022'!I34+'[1]GULF SİGORTA LTD.2022'!I34+'[1]COMMERCİAL SİGORTA LTD.2022'!I34+'[1]TÜRKİYE SİGORTA AŞ.2022'!I34+'[1]ZİRVE SİGORTA 2022'!I34+'[1]CAN SİGORTA LTD 2022'!I34+'[1]ANADOLU SİGORTA A.Ş 2022'!I34+'[1]KIBRIS İKTİSAT SİGORTA 2022'!I34+'[1]TOWER 2022'!I34+'[1]Unıversal 2022'!I34+'[1]Aveon 2022'!I34+'[1]Eurocity 2022'!I34+'[1]Mapfree 2022'!I34+'[1]Neareast 2022'!I34</f>
        <v>-4352.55</v>
      </c>
      <c r="J35" s="16">
        <f>'[1]CREDİTWEST 2022'!J34+'[1]KAPİTAL SİGORTA 2022'!J34+'[1]NORTHPRIME SİGORTA LTD 2022'!J34+'[1]ŞEKER SİGORTA LTD.2022'!J34+'[1]GÜVEN SİGORTA LTD.2022'!J34+'[1]AXA 2022'!J34+'[1]ZÜRİH SİGORTA 2022'!J34+'[1]AKFİNANS SİGORTA 2022'!J34+'[1]GROUPAMA SİGORTA LTD 2022'!J34+'[1]SEGURE LTD.2022'!J34+'[1]DAĞLI SİGORTA LTD 2022'!J34+'[1]TÜRK SİGORTA LTD 2022'!J34+'[1]BEY SİGORTA 2022'!J34+'[1]ASCAN SİGORTA LTD 2022'!J34+'[1]GOLD INSURANCE LTD 2022'!J34+'[1]LİMASOL SİGORTA LTD.2022'!J34+'[1]KIBRIS SİGORTA 2022'!J34+'[1]GULF SİGORTA LTD.2022'!J34+'[1]COMMERCİAL SİGORTA LTD.2022'!J34+'[1]TÜRKİYE SİGORTA AŞ.2022'!J34+'[1]ZİRVE SİGORTA 2022'!J34+'[1]CAN SİGORTA LTD 2022'!J34+'[1]ANADOLU SİGORTA A.Ş 2022'!J34+'[1]KIBRIS İKTİSAT SİGORTA 2022'!J34+'[1]TOWER 2022'!J34+'[1]Unıversal 2022'!J34+'[1]Aveon 2022'!J34+'[1]Eurocity 2022'!J34+'[1]Mapfree 2022'!J34+'[1]Neareast 2022'!J34</f>
        <v>0</v>
      </c>
      <c r="K35" s="16">
        <f>'[1]CREDİTWEST 2022'!K34+'[1]KAPİTAL SİGORTA 2022'!K34+'[1]NORTHPRIME SİGORTA LTD 2022'!K34+'[1]ŞEKER SİGORTA LTD.2022'!K34+'[1]GÜVEN SİGORTA LTD.2022'!K34+'[1]AXA 2022'!K34+'[1]ZÜRİH SİGORTA 2022'!K34+'[1]AKFİNANS SİGORTA 2022'!K34+'[1]GROUPAMA SİGORTA LTD 2022'!K34+'[1]SEGURE LTD.2022'!K34+'[1]DAĞLI SİGORTA LTD 2022'!K34+'[1]TÜRK SİGORTA LTD 2022'!K34+'[1]BEY SİGORTA 2022'!K34+'[1]ASCAN SİGORTA LTD 2022'!K34+'[1]GOLD INSURANCE LTD 2022'!K34+'[1]LİMASOL SİGORTA LTD.2022'!K34+'[1]KIBRIS SİGORTA 2022'!K34+'[1]GULF SİGORTA LTD.2022'!K34+'[1]COMMERCİAL SİGORTA LTD.2022'!K34+'[1]TÜRKİYE SİGORTA AŞ.2022'!K34+'[1]ZİRVE SİGORTA 2022'!K34+'[1]CAN SİGORTA LTD 2022'!K34+'[1]ANADOLU SİGORTA A.Ş 2022'!K34+'[1]KIBRIS İKTİSAT SİGORTA 2022'!K34+'[1]TOWER 2022'!K34+'[1]Unıversal 2022'!K34+'[1]Aveon 2022'!K34+'[1]Eurocity 2022'!K34+'[1]Mapfree 2022'!K34+'[1]Neareast 2022'!K34</f>
        <v>-3046.43</v>
      </c>
      <c r="L35" s="16">
        <f>'[1]CREDİTWEST 2022'!L34+'[1]KAPİTAL SİGORTA 2022'!L34+'[1]NORTHPRIME SİGORTA LTD 2022'!L34+'[1]ŞEKER SİGORTA LTD.2022'!L34+'[1]GÜVEN SİGORTA LTD.2022'!L34+'[1]AXA 2022'!L34+'[1]ZÜRİH SİGORTA 2022'!L34+'[1]AKFİNANS SİGORTA 2022'!L34+'[1]GROUPAMA SİGORTA LTD 2022'!L34+'[1]SEGURE LTD.2022'!L34+'[1]DAĞLI SİGORTA LTD 2022'!L34+'[1]TÜRK SİGORTA LTD 2022'!L34+'[1]BEY SİGORTA 2022'!L34+'[1]ASCAN SİGORTA LTD 2022'!L34+'[1]GOLD INSURANCE LTD 2022'!L34+'[1]LİMASOL SİGORTA LTD.2022'!L34+'[1]KIBRIS SİGORTA 2022'!L34+'[1]GULF SİGORTA LTD.2022'!L34+'[1]COMMERCİAL SİGORTA LTD.2022'!L34+'[1]TÜRKİYE SİGORTA AŞ.2022'!L34+'[1]ZİRVE SİGORTA 2022'!L34+'[1]CAN SİGORTA LTD 2022'!L34+'[1]ANADOLU SİGORTA A.Ş 2022'!L34+'[1]KIBRIS İKTİSAT SİGORTA 2022'!L34+'[1]TOWER 2022'!L34+'[1]Unıversal 2022'!L34+'[1]Aveon 2022'!L34+'[1]Eurocity 2022'!L34+'[1]Mapfree 2022'!L34+'[1]Neareast 2022'!L34</f>
        <v>14295808.9</v>
      </c>
      <c r="M35" s="16">
        <f>'[1]CREDİTWEST 2022'!M34+'[1]KAPİTAL SİGORTA 2022'!M34+'[1]NORTHPRIME SİGORTA LTD 2022'!M34+'[1]ŞEKER SİGORTA LTD.2022'!M34+'[1]GÜVEN SİGORTA LTD.2022'!M34+'[1]AXA 2022'!M34+'[1]ZÜRİH SİGORTA 2022'!M34+'[1]AKFİNANS SİGORTA 2022'!M34+'[1]GROUPAMA SİGORTA LTD 2022'!M34+'[1]SEGURE LTD.2022'!M34+'[1]DAĞLI SİGORTA LTD 2022'!M34+'[1]TÜRK SİGORTA LTD 2022'!M34+'[1]BEY SİGORTA 2022'!M34+'[1]ASCAN SİGORTA LTD 2022'!M34+'[1]GOLD INSURANCE LTD 2022'!M34+'[1]LİMASOL SİGORTA LTD.2022'!M34+'[1]KIBRIS SİGORTA 2022'!M34+'[1]GULF SİGORTA LTD.2022'!M34+'[1]COMMERCİAL SİGORTA LTD.2022'!M34+'[1]TÜRKİYE SİGORTA AŞ.2022'!M34+'[1]ZİRVE SİGORTA 2022'!M34+'[1]CAN SİGORTA LTD 2022'!M34+'[1]ANADOLU SİGORTA A.Ş 2022'!M34+'[1]KIBRIS İKTİSAT SİGORTA 2022'!M34+'[1]TOWER 2022'!M34+'[1]Unıversal 2022'!M34+'[1]Aveon 2022'!M34+'[1]Eurocity 2022'!M34+'[1]Mapfree 2022'!M34+'[1]Neareast 2022'!M34</f>
        <v>0</v>
      </c>
      <c r="N35" s="17">
        <f t="shared" si="2"/>
        <v>14295808.9</v>
      </c>
      <c r="O35" s="17">
        <f t="shared" si="2"/>
        <v>14295808.9</v>
      </c>
    </row>
    <row r="36" spans="1:15" x14ac:dyDescent="0.25">
      <c r="A36" s="20" t="s">
        <v>52</v>
      </c>
      <c r="B36" s="18"/>
      <c r="C36" s="18" t="s">
        <v>53</v>
      </c>
      <c r="D36" s="21">
        <f t="shared" ref="D36:N36" si="7">D4-D23</f>
        <v>28103783.509999961</v>
      </c>
      <c r="E36" s="21">
        <f t="shared" si="7"/>
        <v>9679683.5800000057</v>
      </c>
      <c r="F36" s="21">
        <f t="shared" si="7"/>
        <v>110088251.88000035</v>
      </c>
      <c r="G36" s="21">
        <f t="shared" si="7"/>
        <v>28610735.670000076</v>
      </c>
      <c r="H36" s="21">
        <f t="shared" si="7"/>
        <v>-2001766.8599999994</v>
      </c>
      <c r="I36" s="21">
        <f t="shared" si="7"/>
        <v>132255.54000000283</v>
      </c>
      <c r="J36" s="21">
        <f t="shared" si="7"/>
        <v>10835853.410000004</v>
      </c>
      <c r="K36" s="21">
        <f t="shared" si="7"/>
        <v>5306591.6999999955</v>
      </c>
      <c r="L36" s="22">
        <f t="shared" si="7"/>
        <v>190755388.43000007</v>
      </c>
      <c r="M36" s="21">
        <f t="shared" si="7"/>
        <v>0</v>
      </c>
      <c r="N36" s="21">
        <f t="shared" si="7"/>
        <v>190755388.43000007</v>
      </c>
      <c r="O36" s="21">
        <f>O4-O23</f>
        <v>190755388.43000007</v>
      </c>
    </row>
    <row r="37" spans="1:15" x14ac:dyDescent="0.25">
      <c r="A37" s="23"/>
      <c r="B37" s="24"/>
      <c r="C37" s="25"/>
      <c r="D37" s="26"/>
      <c r="E37" s="26"/>
      <c r="F37" s="26"/>
      <c r="G37" s="26"/>
      <c r="H37" s="26"/>
      <c r="I37" s="26"/>
      <c r="J37" s="26"/>
      <c r="K37" s="26"/>
      <c r="L37" s="27"/>
      <c r="M37" s="26"/>
      <c r="N37" s="28"/>
      <c r="O37" s="28"/>
    </row>
    <row r="38" spans="1:15" x14ac:dyDescent="0.25">
      <c r="A38" s="23"/>
      <c r="B38" s="24"/>
      <c r="C38" s="25"/>
      <c r="D38" s="26"/>
      <c r="E38" s="26"/>
      <c r="F38" s="26"/>
      <c r="G38" s="26"/>
      <c r="H38" s="26"/>
      <c r="I38" s="26"/>
      <c r="J38" s="26"/>
      <c r="K38" s="26"/>
      <c r="L38" s="28"/>
      <c r="M38" s="26"/>
      <c r="N38" s="28"/>
      <c r="O38" s="28"/>
    </row>
    <row r="39" spans="1:15" x14ac:dyDescent="0.25">
      <c r="A39" s="23"/>
      <c r="B39" s="24"/>
      <c r="C39" s="24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5">
      <c r="A40" s="30" t="s">
        <v>54</v>
      </c>
      <c r="B40" s="31"/>
      <c r="C40" s="32" t="s">
        <v>55</v>
      </c>
      <c r="D40" s="33"/>
      <c r="E40" s="33"/>
      <c r="F40" s="34"/>
      <c r="G40" s="33"/>
      <c r="H40" s="33"/>
      <c r="I40" s="33"/>
      <c r="J40" s="33"/>
      <c r="K40" s="33"/>
      <c r="L40" s="35">
        <f>L41+L42+L43+L44+L45+L46</f>
        <v>0</v>
      </c>
      <c r="M40" s="35">
        <f>M41+M42+M43+M44+M45+M46</f>
        <v>0</v>
      </c>
      <c r="N40" s="36">
        <f>N41+N42+N43+N44+N45+N46</f>
        <v>190388507.04000002</v>
      </c>
      <c r="O40" s="36">
        <f>O41+O42+O43+O44+O45+O46</f>
        <v>0</v>
      </c>
    </row>
    <row r="41" spans="1:15" x14ac:dyDescent="0.25">
      <c r="A41" s="30"/>
      <c r="B41" s="31" t="s">
        <v>16</v>
      </c>
      <c r="C41" s="31" t="s">
        <v>56</v>
      </c>
      <c r="D41" s="33"/>
      <c r="E41" s="33"/>
      <c r="F41" s="34"/>
      <c r="G41" s="33"/>
      <c r="H41" s="33"/>
      <c r="I41" s="33"/>
      <c r="J41" s="33"/>
      <c r="K41" s="33"/>
      <c r="L41" s="16"/>
      <c r="M41" s="16">
        <f>'[1]CREDİTWEST 2022'!M40+'[1]KAPİTAL SİGORTA 2022'!M40+'[1]NORTHPRIME SİGORTA LTD 2022'!M40+'[1]ŞEKER SİGORTA LTD.2022'!M40+'[1]GÜVEN SİGORTA LTD.2022'!M40+'[1]AXA 2022'!M40+'[1]ZÜRİH SİGORTA 2022'!M40+'[1]AKFİNANS SİGORTA 2022'!M40+'[1]GROUPAMA SİGORTA LTD 2022'!M40+'[1]SEGURE LTD.2022'!M40+'[1]DAĞLI SİGORTA LTD 2022'!M40+'[1]TÜRK SİGORTA LTD 2022'!M40+'[1]BEY SİGORTA 2022'!M40+'[1]ASCAN SİGORTA LTD 2022'!M40+'[1]GOLD INSURANCE LTD 2022'!M40+'[1]LİMASOL SİGORTA LTD.2022'!M40+'[1]KIBRIS SİGORTA 2022'!M40+'[1]GULF SİGORTA LTD.2022'!M40+'[1]COMMERCİAL SİGORTA LTD.2022'!M40+'[1]TÜRKİYE SİGORTA AŞ.2022'!M40+'[1]ZİRVE SİGORTA 2022'!M40+'[1]CAN SİGORTA LTD 2022'!M40+'[1]ANADOLU SİGORTA A.Ş 2022'!M40+'[1]KIBRIS İKTİSAT SİGORTA 2022'!M40+'[1]TOWER 2022'!M40+'[1]Unıversal 2022'!M40+'[1]Aveon 2022'!M40+'[1]Eurocity 2022'!M40+'[1]Mapfree 2022'!M40</f>
        <v>0</v>
      </c>
      <c r="N41" s="16">
        <f>'[1]CREDİTWEST 2022'!N40+'[1]KAPİTAL SİGORTA 2022'!N40+'[1]NORTHPRIME SİGORTA LTD 2022'!N40+'[1]ŞEKER SİGORTA LTD.2022'!N40+'[1]GÜVEN SİGORTA LTD.2022'!N40+'[1]AXA 2022'!N40+'[1]ZÜRİH SİGORTA 2022'!N40+'[1]AKFİNANS SİGORTA 2022'!N40+'[1]GROUPAMA SİGORTA LTD 2022'!N40+'[1]SEGURE LTD.2022'!N40+'[1]DAĞLI SİGORTA LTD 2022'!N40+'[1]TÜRK SİGORTA LTD 2022'!N40+'[1]BEY SİGORTA 2022'!N40+'[1]ASCAN SİGORTA LTD 2022'!N40+'[1]GOLD INSURANCE LTD 2022'!N40+'[1]LİMASOL SİGORTA LTD.2022'!N40+'[1]KIBRIS SİGORTA 2022'!N40+'[1]GULF SİGORTA LTD.2022'!N40+'[1]COMMERCİAL SİGORTA LTD.2022'!N40+'[1]TÜRKİYE SİGORTA AŞ.2022'!N40+'[1]ZİRVE SİGORTA 2022'!N40+'[1]CAN SİGORTA LTD 2022'!N40+'[1]ANADOLU SİGORTA A.Ş 2022'!N40+'[1]KIBRIS İKTİSAT SİGORTA 2022'!N40+'[1]TOWER 2022'!N40+'[1]Unıversal 2022'!N40+'[1]Aveon 2022'!N40+'[1]Eurocity 2022'!N40+'[1]Mapfree 2022'!N40+'[1]Neareast 2022'!N40</f>
        <v>85115776.590000033</v>
      </c>
      <c r="O41" s="16">
        <f>'[1]CREDİTWEST 2022'!O40+'[1]KAPİTAL SİGORTA 2022'!O40+'[1]NORTHPRIME SİGORTA LTD 2022'!O40+'[1]ŞEKER SİGORTA LTD.2022'!O40+'[1]GÜVEN SİGORTA LTD.2022'!O40+'[1]AXA 2022'!O40+'[1]ZÜRİH SİGORTA 2022'!O40+'[1]AKFİNANS SİGORTA 2022'!O40+'[1]GROUPAMA SİGORTA LTD 2022'!O40+'[1]SEGURE LTD.2022'!O40+'[1]DAĞLI SİGORTA LTD 2022'!O40+'[1]TÜRK SİGORTA LTD 2022'!O40+'[1]BEY SİGORTA 2022'!O40+'[1]ASCAN SİGORTA LTD 2022'!O40+'[1]GOLD INSURANCE LTD 2022'!O40+'[1]LİMASOL SİGORTA LTD.2022'!O40+'[1]KIBRIS SİGORTA 2022'!O40+'[1]GULF SİGORTA LTD.2022'!O40+'[1]COMMERCİAL SİGORTA LTD.2022'!O40+'[1]TÜRKİYE SİGORTA AŞ.2022'!O40+'[1]ZİRVE SİGORTA 2022'!O40+'[1]CAN SİGORTA LTD 2022'!O40+'[1]ANADOLU SİGORTA A.Ş 2022'!O40+'[1]KIBRIS İKTİSAT SİGORTA 2022'!O40+'[1]TOWER 2022'!O40+'[1]Unıversal 2022'!O40+'[1]Aveon 2022'!O40+'[1]Eurocity 2022'!O40+'[1]Mapfree 2022'!O40</f>
        <v>0</v>
      </c>
    </row>
    <row r="42" spans="1:15" x14ac:dyDescent="0.25">
      <c r="A42" s="30"/>
      <c r="B42" s="31" t="s">
        <v>18</v>
      </c>
      <c r="C42" s="31" t="s">
        <v>57</v>
      </c>
      <c r="D42" s="33"/>
      <c r="E42" s="33"/>
      <c r="F42" s="34"/>
      <c r="G42" s="33"/>
      <c r="H42" s="33"/>
      <c r="I42" s="33"/>
      <c r="J42" s="33"/>
      <c r="K42" s="33"/>
      <c r="L42" s="16"/>
      <c r="M42" s="16">
        <f>'[1]CREDİTWEST 2022'!M41+'[1]KAPİTAL SİGORTA 2022'!M41+'[1]NORTHPRIME SİGORTA LTD 2022'!M41+'[1]ŞEKER SİGORTA LTD.2022'!M41+'[1]GÜVEN SİGORTA LTD.2022'!M41+'[1]AXA 2022'!M41+'[1]ZÜRİH SİGORTA 2022'!M41+'[1]AKFİNANS SİGORTA 2022'!M41+'[1]GROUPAMA SİGORTA LTD 2022'!M41+'[1]SEGURE LTD.2022'!M41+'[1]DAĞLI SİGORTA LTD 2022'!M41+'[1]TÜRK SİGORTA LTD 2022'!M41+'[1]BEY SİGORTA 2022'!M41+'[1]ASCAN SİGORTA LTD 2022'!M41+'[1]GOLD INSURANCE LTD 2022'!M41+'[1]LİMASOL SİGORTA LTD.2022'!M41+'[1]KIBRIS SİGORTA 2022'!M41+'[1]GULF SİGORTA LTD.2022'!M41+'[1]COMMERCİAL SİGORTA LTD.2022'!M41+'[1]TÜRKİYE SİGORTA AŞ.2022'!M41+'[1]ZİRVE SİGORTA 2022'!M41+'[1]CAN SİGORTA LTD 2022'!M41+'[1]ANADOLU SİGORTA A.Ş 2022'!M41+'[1]KIBRIS İKTİSAT SİGORTA 2022'!M41+'[1]TOWER 2022'!M41+'[1]Unıversal 2022'!M41+'[1]Aveon 2022'!M41+'[1]Eurocity 2022'!M41+'[1]Mapfree 2022'!M41</f>
        <v>0</v>
      </c>
      <c r="N42" s="16">
        <f>'[1]CREDİTWEST 2022'!N41+'[1]KAPİTAL SİGORTA 2022'!N41+'[1]NORTHPRIME SİGORTA LTD 2022'!N41+'[1]ŞEKER SİGORTA LTD.2022'!N41+'[1]GÜVEN SİGORTA LTD.2022'!N41+'[1]AXA 2022'!N41+'[1]ZÜRİH SİGORTA 2022'!N41+'[1]AKFİNANS SİGORTA 2022'!N41+'[1]GROUPAMA SİGORTA LTD 2022'!N41+'[1]SEGURE LTD.2022'!N41+'[1]DAĞLI SİGORTA LTD 2022'!N41+'[1]TÜRK SİGORTA LTD 2022'!N41+'[1]BEY SİGORTA 2022'!N41+'[1]ASCAN SİGORTA LTD 2022'!N41+'[1]GOLD INSURANCE LTD 2022'!N41+'[1]LİMASOL SİGORTA LTD.2022'!N41+'[1]KIBRIS SİGORTA 2022'!N41+'[1]GULF SİGORTA LTD.2022'!N41+'[1]COMMERCİAL SİGORTA LTD.2022'!N41+'[1]TÜRKİYE SİGORTA AŞ.2022'!N41+'[1]ZİRVE SİGORTA 2022'!N41+'[1]CAN SİGORTA LTD 2022'!N41+'[1]ANADOLU SİGORTA A.Ş 2022'!N41+'[1]KIBRIS İKTİSAT SİGORTA 2022'!N41+'[1]TOWER 2022'!N41+'[1]Unıversal 2022'!N41+'[1]Aveon 2022'!N41+'[1]Eurocity 2022'!N41+'[1]Mapfree 2022'!N41+'[1]Neareast 2022'!N41</f>
        <v>81899291.269999996</v>
      </c>
      <c r="O42" s="16">
        <f>'[1]CREDİTWEST 2022'!O41+'[1]KAPİTAL SİGORTA 2022'!O41+'[1]NORTHPRIME SİGORTA LTD 2022'!O41+'[1]ŞEKER SİGORTA LTD.2022'!O41+'[1]GÜVEN SİGORTA LTD.2022'!O41+'[1]AXA 2022'!O41+'[1]ZÜRİH SİGORTA 2022'!O41+'[1]AKFİNANS SİGORTA 2022'!O41+'[1]GROUPAMA SİGORTA LTD 2022'!O41+'[1]SEGURE LTD.2022'!O41+'[1]DAĞLI SİGORTA LTD 2022'!O41+'[1]TÜRK SİGORTA LTD 2022'!O41+'[1]BEY SİGORTA 2022'!O41+'[1]ASCAN SİGORTA LTD 2022'!O41+'[1]GOLD INSURANCE LTD 2022'!O41+'[1]LİMASOL SİGORTA LTD.2022'!O41+'[1]KIBRIS SİGORTA 2022'!O41+'[1]GULF SİGORTA LTD.2022'!O41+'[1]COMMERCİAL SİGORTA LTD.2022'!O41+'[1]TÜRKİYE SİGORTA AŞ.2022'!O41+'[1]ZİRVE SİGORTA 2022'!O41+'[1]CAN SİGORTA LTD 2022'!O41+'[1]ANADOLU SİGORTA A.Ş 2022'!O41+'[1]KIBRIS İKTİSAT SİGORTA 2022'!O41+'[1]TOWER 2022'!O41+'[1]Unıversal 2022'!O41+'[1]Aveon 2022'!O41+'[1]Eurocity 2022'!O41+'[1]Mapfree 2022'!O41</f>
        <v>0</v>
      </c>
    </row>
    <row r="43" spans="1:15" x14ac:dyDescent="0.25">
      <c r="A43" s="30"/>
      <c r="B43" s="31" t="s">
        <v>20</v>
      </c>
      <c r="C43" s="31" t="s">
        <v>58</v>
      </c>
      <c r="D43" s="33"/>
      <c r="E43" s="33"/>
      <c r="F43" s="34"/>
      <c r="G43" s="33"/>
      <c r="H43" s="33"/>
      <c r="I43" s="33"/>
      <c r="J43" s="33"/>
      <c r="K43" s="33"/>
      <c r="L43" s="16"/>
      <c r="M43" s="16">
        <f>'[1]CREDİTWEST 2022'!M42+'[1]KAPİTAL SİGORTA 2022'!M42+'[1]NORTHPRIME SİGORTA LTD 2022'!M42+'[1]ŞEKER SİGORTA LTD.2022'!M42+'[1]GÜVEN SİGORTA LTD.2022'!M42+'[1]AXA 2022'!M42+'[1]ZÜRİH SİGORTA 2022'!M42+'[1]AKFİNANS SİGORTA 2022'!M42+'[1]GROUPAMA SİGORTA LTD 2022'!M42+'[1]SEGURE LTD.2022'!M42+'[1]DAĞLI SİGORTA LTD 2022'!M42+'[1]TÜRK SİGORTA LTD 2022'!M42+'[1]BEY SİGORTA 2022'!M42+'[1]ASCAN SİGORTA LTD 2022'!M42+'[1]GOLD INSURANCE LTD 2022'!M42+'[1]LİMASOL SİGORTA LTD.2022'!M42+'[1]KIBRIS SİGORTA 2022'!M42+'[1]GULF SİGORTA LTD.2022'!M42+'[1]COMMERCİAL SİGORTA LTD.2022'!M42+'[1]TÜRKİYE SİGORTA AŞ.2022'!M42+'[1]ZİRVE SİGORTA 2022'!M42+'[1]CAN SİGORTA LTD 2022'!M42+'[1]ANADOLU SİGORTA A.Ş 2022'!M42+'[1]KIBRIS İKTİSAT SİGORTA 2022'!M42+'[1]TOWER 2022'!M42+'[1]Unıversal 2022'!M42+'[1]Aveon 2022'!M42+'[1]Eurocity 2022'!M42+'[1]Mapfree 2022'!M42</f>
        <v>0</v>
      </c>
      <c r="N43" s="16">
        <f>'[1]CREDİTWEST 2022'!N42+'[1]KAPİTAL SİGORTA 2022'!N42+'[1]NORTHPRIME SİGORTA LTD 2022'!N42+'[1]ŞEKER SİGORTA LTD.2022'!N42+'[1]GÜVEN SİGORTA LTD.2022'!N42+'[1]AXA 2022'!N42+'[1]ZÜRİH SİGORTA 2022'!N42+'[1]AKFİNANS SİGORTA 2022'!N42+'[1]GROUPAMA SİGORTA LTD 2022'!N42+'[1]SEGURE LTD.2022'!N42+'[1]DAĞLI SİGORTA LTD 2022'!N42+'[1]TÜRK SİGORTA LTD 2022'!N42+'[1]BEY SİGORTA 2022'!N42+'[1]ASCAN SİGORTA LTD 2022'!N42+'[1]GOLD INSURANCE LTD 2022'!N42+'[1]LİMASOL SİGORTA LTD.2022'!N42+'[1]KIBRIS SİGORTA 2022'!N42+'[1]GULF SİGORTA LTD.2022'!N42+'[1]COMMERCİAL SİGORTA LTD.2022'!N42+'[1]TÜRKİYE SİGORTA AŞ.2022'!N42+'[1]ZİRVE SİGORTA 2022'!N42+'[1]CAN SİGORTA LTD 2022'!N42+'[1]ANADOLU SİGORTA A.Ş 2022'!N42+'[1]KIBRIS İKTİSAT SİGORTA 2022'!N42+'[1]TOWER 2022'!N42+'[1]Unıversal 2022'!N42+'[1]Aveon 2022'!N42+'[1]Eurocity 2022'!N42+'[1]Mapfree 2022'!N42+'[1]Neareast 2022'!N42</f>
        <v>667024.39999999991</v>
      </c>
      <c r="O43" s="16">
        <f>'[1]CREDİTWEST 2022'!O42+'[1]KAPİTAL SİGORTA 2022'!O42+'[1]NORTHPRIME SİGORTA LTD 2022'!O42+'[1]ŞEKER SİGORTA LTD.2022'!O42+'[1]GÜVEN SİGORTA LTD.2022'!O42+'[1]AXA 2022'!O42+'[1]ZÜRİH SİGORTA 2022'!O42+'[1]AKFİNANS SİGORTA 2022'!O42+'[1]GROUPAMA SİGORTA LTD 2022'!O42+'[1]SEGURE LTD.2022'!O42+'[1]DAĞLI SİGORTA LTD 2022'!O42+'[1]TÜRK SİGORTA LTD 2022'!O42+'[1]BEY SİGORTA 2022'!O42+'[1]ASCAN SİGORTA LTD 2022'!O42+'[1]GOLD INSURANCE LTD 2022'!O42+'[1]LİMASOL SİGORTA LTD.2022'!O42+'[1]KIBRIS SİGORTA 2022'!O42+'[1]GULF SİGORTA LTD.2022'!O42+'[1]COMMERCİAL SİGORTA LTD.2022'!O42+'[1]TÜRKİYE SİGORTA AŞ.2022'!O42+'[1]ZİRVE SİGORTA 2022'!O42+'[1]CAN SİGORTA LTD 2022'!O42+'[1]ANADOLU SİGORTA A.Ş 2022'!O42+'[1]KIBRIS İKTİSAT SİGORTA 2022'!O42+'[1]TOWER 2022'!O42+'[1]Unıversal 2022'!O42+'[1]Aveon 2022'!O42+'[1]Eurocity 2022'!O42+'[1]Mapfree 2022'!O42</f>
        <v>0</v>
      </c>
    </row>
    <row r="44" spans="1:15" x14ac:dyDescent="0.25">
      <c r="A44" s="30"/>
      <c r="B44" s="31" t="s">
        <v>22</v>
      </c>
      <c r="C44" s="31" t="s">
        <v>59</v>
      </c>
      <c r="D44" s="33"/>
      <c r="E44" s="33"/>
      <c r="F44" s="34"/>
      <c r="G44" s="33"/>
      <c r="H44" s="33"/>
      <c r="I44" s="33"/>
      <c r="J44" s="33"/>
      <c r="K44" s="33"/>
      <c r="L44" s="16"/>
      <c r="M44" s="16">
        <f>'[1]CREDİTWEST 2022'!M43+'[1]KAPİTAL SİGORTA 2022'!M43+'[1]NORTHPRIME SİGORTA LTD 2022'!M43+'[1]ŞEKER SİGORTA LTD.2022'!M43+'[1]GÜVEN SİGORTA LTD.2022'!M43+'[1]AXA 2022'!M43+'[1]ZÜRİH SİGORTA 2022'!M43+'[1]AKFİNANS SİGORTA 2022'!M43+'[1]GROUPAMA SİGORTA LTD 2022'!M43+'[1]SEGURE LTD.2022'!M43+'[1]DAĞLI SİGORTA LTD 2022'!M43+'[1]TÜRK SİGORTA LTD 2022'!M43+'[1]BEY SİGORTA 2022'!M43+'[1]ASCAN SİGORTA LTD 2022'!M43+'[1]GOLD INSURANCE LTD 2022'!M43+'[1]LİMASOL SİGORTA LTD.2022'!M43+'[1]KIBRIS SİGORTA 2022'!M43+'[1]GULF SİGORTA LTD.2022'!M43+'[1]COMMERCİAL SİGORTA LTD.2022'!M43+'[1]TÜRKİYE SİGORTA AŞ.2022'!M43+'[1]ZİRVE SİGORTA 2022'!M43+'[1]CAN SİGORTA LTD 2022'!M43+'[1]ANADOLU SİGORTA A.Ş 2022'!M43+'[1]KIBRIS İKTİSAT SİGORTA 2022'!M43+'[1]TOWER 2022'!M43+'[1]Unıversal 2022'!M43+'[1]Aveon 2022'!M43+'[1]Eurocity 2022'!M43+'[1]Mapfree 2022'!M43</f>
        <v>0</v>
      </c>
      <c r="N44" s="16">
        <f>'[1]CREDİTWEST 2022'!N43+'[1]KAPİTAL SİGORTA 2022'!N43+'[1]NORTHPRIME SİGORTA LTD 2022'!N43+'[1]ŞEKER SİGORTA LTD.2022'!N43+'[1]GÜVEN SİGORTA LTD.2022'!N43+'[1]AXA 2022'!N43+'[1]ZÜRİH SİGORTA 2022'!N43+'[1]AKFİNANS SİGORTA 2022'!N43+'[1]GROUPAMA SİGORTA LTD 2022'!N43+'[1]SEGURE LTD.2022'!N43+'[1]DAĞLI SİGORTA LTD 2022'!N43+'[1]TÜRK SİGORTA LTD 2022'!N43+'[1]BEY SİGORTA 2022'!N43+'[1]ASCAN SİGORTA LTD 2022'!N43+'[1]GOLD INSURANCE LTD 2022'!N43+'[1]LİMASOL SİGORTA LTD.2022'!N43+'[1]KIBRIS SİGORTA 2022'!N43+'[1]GULF SİGORTA LTD.2022'!N43+'[1]COMMERCİAL SİGORTA LTD.2022'!N43+'[1]TÜRKİYE SİGORTA AŞ.2022'!N43+'[1]ZİRVE SİGORTA 2022'!N43+'[1]CAN SİGORTA LTD 2022'!N43+'[1]ANADOLU SİGORTA A.Ş 2022'!N43+'[1]KIBRIS İKTİSAT SİGORTA 2022'!N43+'[1]TOWER 2022'!N43+'[1]Unıversal 2022'!N43+'[1]Aveon 2022'!N43+'[1]Eurocity 2022'!N43+'[1]Mapfree 2022'!N43+'[1]Neareast 2022'!N43</f>
        <v>4166226.0699999994</v>
      </c>
      <c r="O44" s="16">
        <f>'[1]CREDİTWEST 2022'!O43+'[1]KAPİTAL SİGORTA 2022'!O43+'[1]NORTHPRIME SİGORTA LTD 2022'!O43+'[1]ŞEKER SİGORTA LTD.2022'!O43+'[1]GÜVEN SİGORTA LTD.2022'!O43+'[1]AXA 2022'!O43+'[1]ZÜRİH SİGORTA 2022'!O43+'[1]AKFİNANS SİGORTA 2022'!O43+'[1]GROUPAMA SİGORTA LTD 2022'!O43+'[1]SEGURE LTD.2022'!O43+'[1]DAĞLI SİGORTA LTD 2022'!O43+'[1]TÜRK SİGORTA LTD 2022'!O43+'[1]BEY SİGORTA 2022'!O43+'[1]ASCAN SİGORTA LTD 2022'!O43+'[1]GOLD INSURANCE LTD 2022'!O43+'[1]LİMASOL SİGORTA LTD.2022'!O43+'[1]KIBRIS SİGORTA 2022'!O43+'[1]GULF SİGORTA LTD.2022'!O43+'[1]COMMERCİAL SİGORTA LTD.2022'!O43+'[1]TÜRKİYE SİGORTA AŞ.2022'!O43+'[1]ZİRVE SİGORTA 2022'!O43+'[1]CAN SİGORTA LTD 2022'!O43+'[1]ANADOLU SİGORTA A.Ş 2022'!O43+'[1]KIBRIS İKTİSAT SİGORTA 2022'!O43+'[1]TOWER 2022'!O43+'[1]Unıversal 2022'!O43+'[1]Aveon 2022'!O43+'[1]Eurocity 2022'!O43+'[1]Mapfree 2022'!O43</f>
        <v>0</v>
      </c>
    </row>
    <row r="45" spans="1:15" x14ac:dyDescent="0.25">
      <c r="A45" s="30"/>
      <c r="B45" s="31" t="s">
        <v>30</v>
      </c>
      <c r="C45" s="31" t="s">
        <v>60</v>
      </c>
      <c r="D45" s="33"/>
      <c r="E45" s="33"/>
      <c r="F45" s="34"/>
      <c r="G45" s="33"/>
      <c r="H45" s="33"/>
      <c r="I45" s="33"/>
      <c r="J45" s="33"/>
      <c r="K45" s="33"/>
      <c r="L45" s="16"/>
      <c r="M45" s="16">
        <f>'[1]CREDİTWEST 2022'!M44+'[1]KAPİTAL SİGORTA 2022'!M44+'[1]NORTHPRIME SİGORTA LTD 2022'!M44+'[1]ŞEKER SİGORTA LTD.2022'!M44+'[1]GÜVEN SİGORTA LTD.2022'!M44+'[1]AXA 2022'!M44+'[1]ZÜRİH SİGORTA 2022'!M44+'[1]AKFİNANS SİGORTA 2022'!M44+'[1]GROUPAMA SİGORTA LTD 2022'!M44+'[1]SEGURE LTD.2022'!M44+'[1]DAĞLI SİGORTA LTD 2022'!M44+'[1]TÜRK SİGORTA LTD 2022'!M44+'[1]BEY SİGORTA 2022'!M44+'[1]ASCAN SİGORTA LTD 2022'!M44+'[1]GOLD INSURANCE LTD 2022'!M44+'[1]LİMASOL SİGORTA LTD.2022'!M44+'[1]KIBRIS SİGORTA 2022'!M44+'[1]GULF SİGORTA LTD.2022'!M44+'[1]COMMERCİAL SİGORTA LTD.2022'!M44+'[1]TÜRKİYE SİGORTA AŞ.2022'!M44+'[1]ZİRVE SİGORTA 2022'!M44+'[1]CAN SİGORTA LTD 2022'!M44+'[1]ANADOLU SİGORTA A.Ş 2022'!M44+'[1]KIBRIS İKTİSAT SİGORTA 2022'!M44+'[1]TOWER 2022'!M44+'[1]Unıversal 2022'!M44+'[1]Aveon 2022'!M44+'[1]Eurocity 2022'!M44+'[1]Mapfree 2022'!M44</f>
        <v>0</v>
      </c>
      <c r="N45" s="16">
        <f>'[1]CREDİTWEST 2022'!N44+'[1]KAPİTAL SİGORTA 2022'!N44+'[1]NORTHPRIME SİGORTA LTD 2022'!N44+'[1]ŞEKER SİGORTA LTD.2022'!N44+'[1]GÜVEN SİGORTA LTD.2022'!N44+'[1]AXA 2022'!N44+'[1]ZÜRİH SİGORTA 2022'!N44+'[1]AKFİNANS SİGORTA 2022'!N44+'[1]GROUPAMA SİGORTA LTD 2022'!N44+'[1]SEGURE LTD.2022'!N44+'[1]DAĞLI SİGORTA LTD 2022'!N44+'[1]TÜRK SİGORTA LTD 2022'!N44+'[1]BEY SİGORTA 2022'!N44+'[1]ASCAN SİGORTA LTD 2022'!N44+'[1]GOLD INSURANCE LTD 2022'!N44+'[1]LİMASOL SİGORTA LTD.2022'!N44+'[1]KIBRIS SİGORTA 2022'!N44+'[1]GULF SİGORTA LTD.2022'!N44+'[1]COMMERCİAL SİGORTA LTD.2022'!N44+'[1]TÜRKİYE SİGORTA AŞ.2022'!N44+'[1]ZİRVE SİGORTA 2022'!N44+'[1]CAN SİGORTA LTD 2022'!N44+'[1]ANADOLU SİGORTA A.Ş 2022'!N44+'[1]KIBRIS İKTİSAT SİGORTA 2022'!N44+'[1]TOWER 2022'!N44+'[1]Unıversal 2022'!N44+'[1]Aveon 2022'!N44+'[1]Eurocity 2022'!N44+'[1]Mapfree 2022'!N44+'[1]Neareast 2022'!N44</f>
        <v>1768903.49</v>
      </c>
      <c r="O45" s="16">
        <f>'[1]CREDİTWEST 2022'!O44+'[1]KAPİTAL SİGORTA 2022'!O44+'[1]NORTHPRIME SİGORTA LTD 2022'!O44+'[1]ŞEKER SİGORTA LTD.2022'!O44+'[1]GÜVEN SİGORTA LTD.2022'!O44+'[1]AXA 2022'!O44+'[1]ZÜRİH SİGORTA 2022'!O44+'[1]AKFİNANS SİGORTA 2022'!O44+'[1]GROUPAMA SİGORTA LTD 2022'!O44+'[1]SEGURE LTD.2022'!O44+'[1]DAĞLI SİGORTA LTD 2022'!O44+'[1]TÜRK SİGORTA LTD 2022'!O44+'[1]BEY SİGORTA 2022'!O44+'[1]ASCAN SİGORTA LTD 2022'!O44+'[1]GOLD INSURANCE LTD 2022'!O44+'[1]LİMASOL SİGORTA LTD.2022'!O44+'[1]KIBRIS SİGORTA 2022'!O44+'[1]GULF SİGORTA LTD.2022'!O44+'[1]COMMERCİAL SİGORTA LTD.2022'!O44+'[1]TÜRKİYE SİGORTA AŞ.2022'!O44+'[1]ZİRVE SİGORTA 2022'!O44+'[1]CAN SİGORTA LTD 2022'!O44+'[1]ANADOLU SİGORTA A.Ş 2022'!O44+'[1]KIBRIS İKTİSAT SİGORTA 2022'!O44+'[1]TOWER 2022'!O44+'[1]Unıversal 2022'!O44+'[1]Aveon 2022'!O44+'[1]Eurocity 2022'!O44+'[1]Mapfree 2022'!O44</f>
        <v>0</v>
      </c>
    </row>
    <row r="46" spans="1:15" x14ac:dyDescent="0.25">
      <c r="A46" s="30"/>
      <c r="B46" s="31" t="s">
        <v>38</v>
      </c>
      <c r="C46" s="31" t="s">
        <v>51</v>
      </c>
      <c r="D46" s="33"/>
      <c r="E46" s="33"/>
      <c r="F46" s="34"/>
      <c r="G46" s="33"/>
      <c r="H46" s="33"/>
      <c r="I46" s="33"/>
      <c r="J46" s="33"/>
      <c r="K46" s="33"/>
      <c r="L46" s="16"/>
      <c r="M46" s="16">
        <f>'[1]CREDİTWEST 2022'!M45+'[1]KAPİTAL SİGORTA 2022'!M45+'[1]NORTHPRIME SİGORTA LTD 2022'!M45+'[1]ŞEKER SİGORTA LTD.2022'!M45+'[1]GÜVEN SİGORTA LTD.2022'!M45+'[1]AXA 2022'!M45+'[1]ZÜRİH SİGORTA 2022'!M45+'[1]AKFİNANS SİGORTA 2022'!M45+'[1]GROUPAMA SİGORTA LTD 2022'!M45+'[1]SEGURE LTD.2022'!M45+'[1]DAĞLI SİGORTA LTD 2022'!M45+'[1]TÜRK SİGORTA LTD 2022'!M45+'[1]BEY SİGORTA 2022'!M45+'[1]ASCAN SİGORTA LTD 2022'!M45+'[1]GOLD INSURANCE LTD 2022'!M45+'[1]LİMASOL SİGORTA LTD.2022'!M45+'[1]KIBRIS SİGORTA 2022'!M45+'[1]GULF SİGORTA LTD.2022'!M45+'[1]COMMERCİAL SİGORTA LTD.2022'!M45+'[1]TÜRKİYE SİGORTA AŞ.2022'!M45+'[1]ZİRVE SİGORTA 2022'!M45+'[1]CAN SİGORTA LTD 2022'!M45+'[1]ANADOLU SİGORTA A.Ş 2022'!M45+'[1]KIBRIS İKTİSAT SİGORTA 2022'!M45+'[1]TOWER 2022'!M45+'[1]Unıversal 2022'!M45+'[1]Aveon 2022'!M45+'[1]Eurocity 2022'!M45+'[1]Mapfree 2022'!M45</f>
        <v>0</v>
      </c>
      <c r="N46" s="16">
        <f>'[1]CREDİTWEST 2022'!N45+'[1]KAPİTAL SİGORTA 2022'!N45+'[1]NORTHPRIME SİGORTA LTD 2022'!N45+'[1]ŞEKER SİGORTA LTD.2022'!N45+'[1]GÜVEN SİGORTA LTD.2022'!N45+'[1]AXA 2022'!N45+'[1]ZÜRİH SİGORTA 2022'!N45+'[1]AKFİNANS SİGORTA 2022'!N45+'[1]GROUPAMA SİGORTA LTD 2022'!N45+'[1]SEGURE LTD.2022'!N45+'[1]DAĞLI SİGORTA LTD 2022'!N45+'[1]TÜRK SİGORTA LTD 2022'!N45+'[1]BEY SİGORTA 2022'!N45+'[1]ASCAN SİGORTA LTD 2022'!N45+'[1]GOLD INSURANCE LTD 2022'!N45+'[1]LİMASOL SİGORTA LTD.2022'!N45+'[1]KIBRIS SİGORTA 2022'!N45+'[1]GULF SİGORTA LTD.2022'!N45+'[1]COMMERCİAL SİGORTA LTD.2022'!N45+'[1]TÜRKİYE SİGORTA AŞ.2022'!N45+'[1]ZİRVE SİGORTA 2022'!N45+'[1]CAN SİGORTA LTD 2022'!N45+'[1]ANADOLU SİGORTA A.Ş 2022'!N45+'[1]KIBRIS İKTİSAT SİGORTA 2022'!N45+'[1]TOWER 2022'!N45+'[1]Unıversal 2022'!N45+'[1]Aveon 2022'!N45+'[1]Eurocity 2022'!N45+'[1]Mapfree 2022'!N45+'[1]Neareast 2022'!N45</f>
        <v>16771285.220000001</v>
      </c>
      <c r="O46" s="16">
        <f>'[1]CREDİTWEST 2022'!O45+'[1]KAPİTAL SİGORTA 2022'!O45+'[1]NORTHPRIME SİGORTA LTD 2022'!O45+'[1]ŞEKER SİGORTA LTD.2022'!O45+'[1]GÜVEN SİGORTA LTD.2022'!O45+'[1]AXA 2022'!O45+'[1]ZÜRİH SİGORTA 2022'!O45+'[1]AKFİNANS SİGORTA 2022'!O45+'[1]GROUPAMA SİGORTA LTD 2022'!O45+'[1]SEGURE LTD.2022'!O45+'[1]DAĞLI SİGORTA LTD 2022'!O45+'[1]TÜRK SİGORTA LTD 2022'!O45+'[1]BEY SİGORTA 2022'!O45+'[1]ASCAN SİGORTA LTD 2022'!O45+'[1]GOLD INSURANCE LTD 2022'!O45+'[1]LİMASOL SİGORTA LTD.2022'!O45+'[1]KIBRIS SİGORTA 2022'!O45+'[1]GULF SİGORTA LTD.2022'!O45+'[1]COMMERCİAL SİGORTA LTD.2022'!O45+'[1]TÜRKİYE SİGORTA AŞ.2022'!O45+'[1]ZİRVE SİGORTA 2022'!O45+'[1]CAN SİGORTA LTD 2022'!O45+'[1]ANADOLU SİGORTA A.Ş 2022'!O45+'[1]KIBRIS İKTİSAT SİGORTA 2022'!O45+'[1]TOWER 2022'!O45+'[1]Unıversal 2022'!O45+'[1]Aveon 2022'!O45+'[1]Eurocity 2022'!O45+'[1]Mapfree 2022'!O45</f>
        <v>0</v>
      </c>
    </row>
    <row r="47" spans="1:15" x14ac:dyDescent="0.25">
      <c r="A47" s="30" t="s">
        <v>61</v>
      </c>
      <c r="B47" s="31"/>
      <c r="C47" s="32" t="s">
        <v>62</v>
      </c>
      <c r="D47" s="33"/>
      <c r="E47" s="33"/>
      <c r="F47" s="34"/>
      <c r="G47" s="33"/>
      <c r="H47" s="33"/>
      <c r="I47" s="33"/>
      <c r="J47" s="33"/>
      <c r="K47" s="33"/>
      <c r="L47" s="36">
        <f>L48+L49+L50+L51+L52+L53</f>
        <v>0</v>
      </c>
      <c r="M47" s="36">
        <f>M48+M49+M50+M51+M52+M53</f>
        <v>0</v>
      </c>
      <c r="N47" s="36">
        <f>N48+N49+N50+N51+N52+N53</f>
        <v>308985650.12</v>
      </c>
      <c r="O47" s="36">
        <f>O48+O49+O50+O51+O52+O53</f>
        <v>0</v>
      </c>
    </row>
    <row r="48" spans="1:15" x14ac:dyDescent="0.25">
      <c r="A48" s="30"/>
      <c r="B48" s="31" t="s">
        <v>16</v>
      </c>
      <c r="C48" s="31" t="s">
        <v>63</v>
      </c>
      <c r="D48" s="33"/>
      <c r="E48" s="33"/>
      <c r="F48" s="33"/>
      <c r="G48" s="33"/>
      <c r="H48" s="33"/>
      <c r="I48" s="33"/>
      <c r="J48" s="33"/>
      <c r="K48" s="33"/>
      <c r="L48" s="16"/>
      <c r="M48" s="16">
        <f>'[1]CREDİTWEST 2022'!M47+'[1]KAPİTAL SİGORTA 2022'!M47+'[1]NORTHPRIME SİGORTA LTD 2022'!M47+'[1]ŞEKER SİGORTA LTD.2022'!M47+'[1]GÜVEN SİGORTA LTD.2022'!M47+'[1]AXA 2022'!M47+'[1]ZÜRİH SİGORTA 2022'!M47+'[1]AKFİNANS SİGORTA 2022'!M47+'[1]GROUPAMA SİGORTA LTD 2022'!M47+'[1]SEGURE LTD.2022'!M47+'[1]DAĞLI SİGORTA LTD 2022'!M47+'[1]TÜRK SİGORTA LTD 2022'!M47+'[1]BEY SİGORTA 2022'!M47+'[1]ASCAN SİGORTA LTD 2022'!M47+'[1]GOLD INSURANCE LTD 2022'!M47+'[1]LİMASOL SİGORTA LTD.2022'!M47+'[1]KIBRIS SİGORTA 2022'!M47+'[1]GULF SİGORTA LTD.2022'!M47+'[1]COMMERCİAL SİGORTA LTD.2022'!M47+'[1]TÜRKİYE SİGORTA AŞ.2022'!M47+'[1]ZİRVE SİGORTA 2022'!M47+'[1]CAN SİGORTA LTD 2022'!M47+'[1]ANADOLU SİGORTA A.Ş 2022'!M47+'[1]KIBRIS İKTİSAT SİGORTA 2022'!M47+'[1]TOWER 2022'!M47+'[1]Unıversal 2022'!M47+'[1]Aveon 2022'!M47+'[1]Eurocity 2022'!M47+'[1]Mapfree 2022'!M47</f>
        <v>0</v>
      </c>
      <c r="N48" s="16">
        <f>'[1]CREDİTWEST 2022'!N47+'[1]KAPİTAL SİGORTA 2022'!N47+'[1]NORTHPRIME SİGORTA LTD 2022'!N47+'[1]ŞEKER SİGORTA LTD.2022'!N47+'[1]GÜVEN SİGORTA LTD.2022'!N47+'[1]AXA 2022'!N47+'[1]ZÜRİH SİGORTA 2022'!N47+'[1]AKFİNANS SİGORTA 2022'!N47+'[1]GROUPAMA SİGORTA LTD 2022'!N47+'[1]SEGURE LTD.2022'!N47+'[1]DAĞLI SİGORTA LTD 2022'!N47+'[1]TÜRK SİGORTA LTD 2022'!N47+'[1]BEY SİGORTA 2022'!N47+'[1]ASCAN SİGORTA LTD 2022'!N47+'[1]GOLD INSURANCE LTD 2022'!N47+'[1]LİMASOL SİGORTA LTD.2022'!N47+'[1]KIBRIS SİGORTA 2022'!N47+'[1]GULF SİGORTA LTD.2022'!N47+'[1]COMMERCİAL SİGORTA LTD.2022'!N47+'[1]TÜRKİYE SİGORTA AŞ.2022'!N47+'[1]ZİRVE SİGORTA 2022'!N47+'[1]CAN SİGORTA LTD 2022'!N47+'[1]ANADOLU SİGORTA A.Ş 2022'!N47+'[1]KIBRIS İKTİSAT SİGORTA 2022'!N47+'[1]TOWER 2022'!N47+'[1]Unıversal 2022'!N47+'[1]Aveon 2022'!N47+'[1]Eurocity 2022'!N47+'[1]Mapfree 2022'!N47+'[1]Neareast 2022'!N47</f>
        <v>36911645.25</v>
      </c>
      <c r="O48" s="16">
        <f>'[1]CREDİTWEST 2022'!O47+'[1]KAPİTAL SİGORTA 2022'!O47+'[1]NORTHPRIME SİGORTA LTD 2022'!O47+'[1]ŞEKER SİGORTA LTD.2022'!O47+'[1]GÜVEN SİGORTA LTD.2022'!O47+'[1]AXA 2022'!O47+'[1]ZÜRİH SİGORTA 2022'!O47+'[1]AKFİNANS SİGORTA 2022'!O47+'[1]GROUPAMA SİGORTA LTD 2022'!O47+'[1]SEGURE LTD.2022'!O47+'[1]DAĞLI SİGORTA LTD 2022'!O47+'[1]TÜRK SİGORTA LTD 2022'!O47+'[1]BEY SİGORTA 2022'!O47+'[1]ASCAN SİGORTA LTD 2022'!O47+'[1]GOLD INSURANCE LTD 2022'!O47+'[1]LİMASOL SİGORTA LTD.2022'!O47+'[1]KIBRIS SİGORTA 2022'!O47+'[1]GULF SİGORTA LTD.2022'!O47+'[1]COMMERCİAL SİGORTA LTD.2022'!O47+'[1]TÜRKİYE SİGORTA AŞ.2022'!O47+'[1]ZİRVE SİGORTA 2022'!O47+'[1]CAN SİGORTA LTD 2022'!O47+'[1]ANADOLU SİGORTA A.Ş 2022'!O47+'[1]KIBRIS İKTİSAT SİGORTA 2022'!O47+'[1]TOWER 2022'!O47+'[1]Unıversal 2022'!O47+'[1]Aveon 2022'!O47+'[1]Eurocity 2022'!O47+'[1]Mapfree 2022'!O47</f>
        <v>0</v>
      </c>
    </row>
    <row r="49" spans="1:15" x14ac:dyDescent="0.25">
      <c r="A49" s="30"/>
      <c r="B49" s="31" t="s">
        <v>18</v>
      </c>
      <c r="C49" s="31" t="s">
        <v>64</v>
      </c>
      <c r="D49" s="33"/>
      <c r="E49" s="33"/>
      <c r="F49" s="33"/>
      <c r="G49" s="33"/>
      <c r="H49" s="33"/>
      <c r="I49" s="33"/>
      <c r="J49" s="33"/>
      <c r="K49" s="33"/>
      <c r="L49" s="16"/>
      <c r="M49" s="16">
        <f>'[1]CREDİTWEST 2022'!M48+'[1]KAPİTAL SİGORTA 2022'!M48+'[1]NORTHPRIME SİGORTA LTD 2022'!M48+'[1]ŞEKER SİGORTA LTD.2022'!M48+'[1]GÜVEN SİGORTA LTD.2022'!M48+'[1]AXA 2022'!M48+'[1]ZÜRİH SİGORTA 2022'!M48+'[1]AKFİNANS SİGORTA 2022'!M48+'[1]GROUPAMA SİGORTA LTD 2022'!M48+'[1]SEGURE LTD.2022'!M48+'[1]DAĞLI SİGORTA LTD 2022'!M48+'[1]TÜRK SİGORTA LTD 2022'!M48+'[1]BEY SİGORTA 2022'!M48+'[1]ASCAN SİGORTA LTD 2022'!M48+'[1]GOLD INSURANCE LTD 2022'!M48+'[1]LİMASOL SİGORTA LTD.2022'!M48+'[1]KIBRIS SİGORTA 2022'!M48+'[1]GULF SİGORTA LTD.2022'!M48+'[1]COMMERCİAL SİGORTA LTD.2022'!M48+'[1]TÜRKİYE SİGORTA AŞ.2022'!M48+'[1]ZİRVE SİGORTA 2022'!M48+'[1]CAN SİGORTA LTD 2022'!M48+'[1]ANADOLU SİGORTA A.Ş 2022'!M48+'[1]KIBRIS İKTİSAT SİGORTA 2022'!M48+'[1]TOWER 2022'!M48+'[1]Unıversal 2022'!M48+'[1]Aveon 2022'!M48+'[1]Eurocity 2022'!M48+'[1]Mapfree 2022'!M48</f>
        <v>0</v>
      </c>
      <c r="N49" s="16">
        <f>'[1]CREDİTWEST 2022'!N48+'[1]KAPİTAL SİGORTA 2022'!N48+'[1]NORTHPRIME SİGORTA LTD 2022'!N48+'[1]ŞEKER SİGORTA LTD.2022'!N48+'[1]GÜVEN SİGORTA LTD.2022'!N48+'[1]AXA 2022'!N48+'[1]ZÜRİH SİGORTA 2022'!N48+'[1]AKFİNANS SİGORTA 2022'!N48+'[1]GROUPAMA SİGORTA LTD 2022'!N48+'[1]SEGURE LTD.2022'!N48+'[1]DAĞLI SİGORTA LTD 2022'!N48+'[1]TÜRK SİGORTA LTD 2022'!N48+'[1]BEY SİGORTA 2022'!N48+'[1]ASCAN SİGORTA LTD 2022'!N48+'[1]GOLD INSURANCE LTD 2022'!N48+'[1]LİMASOL SİGORTA LTD.2022'!N48+'[1]KIBRIS SİGORTA 2022'!N48+'[1]GULF SİGORTA LTD.2022'!N48+'[1]COMMERCİAL SİGORTA LTD.2022'!N48+'[1]TÜRKİYE SİGORTA AŞ.2022'!N48+'[1]ZİRVE SİGORTA 2022'!N48+'[1]CAN SİGORTA LTD 2022'!N48+'[1]ANADOLU SİGORTA A.Ş 2022'!N48+'[1]KIBRIS İKTİSAT SİGORTA 2022'!N48+'[1]TOWER 2022'!N48+'[1]Unıversal 2022'!N48+'[1]Aveon 2022'!N48+'[1]Eurocity 2022'!N48+'[1]Mapfree 2022'!N48+'[1]Neareast 2022'!N48</f>
        <v>31207009.710000001</v>
      </c>
      <c r="O49" s="16">
        <f>'[1]CREDİTWEST 2022'!O48+'[1]KAPİTAL SİGORTA 2022'!O48+'[1]NORTHPRIME SİGORTA LTD 2022'!O48+'[1]ŞEKER SİGORTA LTD.2022'!O48+'[1]GÜVEN SİGORTA LTD.2022'!O48+'[1]AXA 2022'!O48+'[1]ZÜRİH SİGORTA 2022'!O48+'[1]AKFİNANS SİGORTA 2022'!O48+'[1]GROUPAMA SİGORTA LTD 2022'!O48+'[1]SEGURE LTD.2022'!O48+'[1]DAĞLI SİGORTA LTD 2022'!O48+'[1]TÜRK SİGORTA LTD 2022'!O48+'[1]BEY SİGORTA 2022'!O48+'[1]ASCAN SİGORTA LTD 2022'!O48+'[1]GOLD INSURANCE LTD 2022'!O48+'[1]LİMASOL SİGORTA LTD.2022'!O48+'[1]KIBRIS SİGORTA 2022'!O48+'[1]GULF SİGORTA LTD.2022'!O48+'[1]COMMERCİAL SİGORTA LTD.2022'!O48+'[1]TÜRKİYE SİGORTA AŞ.2022'!O48+'[1]ZİRVE SİGORTA 2022'!O48+'[1]CAN SİGORTA LTD 2022'!O48+'[1]ANADOLU SİGORTA A.Ş 2022'!O48+'[1]KIBRIS İKTİSAT SİGORTA 2022'!O48+'[1]TOWER 2022'!O48+'[1]Unıversal 2022'!O48+'[1]Aveon 2022'!O48+'[1]Eurocity 2022'!O48+'[1]Mapfree 2022'!O48</f>
        <v>0</v>
      </c>
    </row>
    <row r="50" spans="1:15" x14ac:dyDescent="0.25">
      <c r="A50" s="30"/>
      <c r="B50" s="31" t="s">
        <v>20</v>
      </c>
      <c r="C50" s="31" t="s">
        <v>65</v>
      </c>
      <c r="D50" s="33"/>
      <c r="E50" s="33"/>
      <c r="F50" s="33"/>
      <c r="G50" s="33"/>
      <c r="H50" s="33"/>
      <c r="I50" s="33"/>
      <c r="J50" s="33"/>
      <c r="K50" s="33"/>
      <c r="L50" s="16"/>
      <c r="M50" s="16">
        <f>'[1]CREDİTWEST 2022'!M49+'[1]KAPİTAL SİGORTA 2022'!M49+'[1]NORTHPRIME SİGORTA LTD 2022'!M49+'[1]ŞEKER SİGORTA LTD.2022'!M49+'[1]GÜVEN SİGORTA LTD.2022'!M49+'[1]AXA 2022'!M49+'[1]ZÜRİH SİGORTA 2022'!M49+'[1]AKFİNANS SİGORTA 2022'!M49+'[1]GROUPAMA SİGORTA LTD 2022'!M49+'[1]SEGURE LTD.2022'!M49+'[1]DAĞLI SİGORTA LTD 2022'!M49+'[1]TÜRK SİGORTA LTD 2022'!M49+'[1]BEY SİGORTA 2022'!M49+'[1]ASCAN SİGORTA LTD 2022'!M49+'[1]GOLD INSURANCE LTD 2022'!M49+'[1]LİMASOL SİGORTA LTD.2022'!M49+'[1]KIBRIS SİGORTA 2022'!M49+'[1]GULF SİGORTA LTD.2022'!M49+'[1]COMMERCİAL SİGORTA LTD.2022'!M49+'[1]TÜRKİYE SİGORTA AŞ.2022'!M49+'[1]ZİRVE SİGORTA 2022'!M49+'[1]CAN SİGORTA LTD 2022'!M49+'[1]ANADOLU SİGORTA A.Ş 2022'!M49+'[1]KIBRIS İKTİSAT SİGORTA 2022'!M49+'[1]TOWER 2022'!M49+'[1]Unıversal 2022'!M49+'[1]Aveon 2022'!M49+'[1]Eurocity 2022'!M49+'[1]Mapfree 2022'!M49</f>
        <v>0</v>
      </c>
      <c r="N50" s="16">
        <f>'[1]CREDİTWEST 2022'!N49+'[1]KAPİTAL SİGORTA 2022'!N49+'[1]NORTHPRIME SİGORTA LTD 2022'!N49+'[1]ŞEKER SİGORTA LTD.2022'!N49+'[1]GÜVEN SİGORTA LTD.2022'!N49+'[1]AXA 2022'!N49+'[1]ZÜRİH SİGORTA 2022'!N49+'[1]AKFİNANS SİGORTA 2022'!N49+'[1]GROUPAMA SİGORTA LTD 2022'!N49+'[1]SEGURE LTD.2022'!N49+'[1]DAĞLI SİGORTA LTD 2022'!N49+'[1]TÜRK SİGORTA LTD 2022'!N49+'[1]BEY SİGORTA 2022'!N49+'[1]ASCAN SİGORTA LTD 2022'!N49+'[1]GOLD INSURANCE LTD 2022'!N49+'[1]LİMASOL SİGORTA LTD.2022'!N49+'[1]KIBRIS SİGORTA 2022'!N49+'[1]GULF SİGORTA LTD.2022'!N49+'[1]COMMERCİAL SİGORTA LTD.2022'!N49+'[1]TÜRKİYE SİGORTA AŞ.2022'!N49+'[1]ZİRVE SİGORTA 2022'!N49+'[1]CAN SİGORTA LTD 2022'!N49+'[1]ANADOLU SİGORTA A.Ş 2022'!N49+'[1]KIBRIS İKTİSAT SİGORTA 2022'!N49+'[1]TOWER 2022'!N49+'[1]Unıversal 2022'!N49+'[1]Aveon 2022'!N49+'[1]Eurocity 2022'!N49+'[1]Mapfree 2022'!N49+'[1]Neareast 2022'!N49</f>
        <v>190315.9</v>
      </c>
      <c r="O50" s="16">
        <f>'[1]CREDİTWEST 2022'!O49+'[1]KAPİTAL SİGORTA 2022'!O49+'[1]NORTHPRIME SİGORTA LTD 2022'!O49+'[1]ŞEKER SİGORTA LTD.2022'!O49+'[1]GÜVEN SİGORTA LTD.2022'!O49+'[1]AXA 2022'!O49+'[1]ZÜRİH SİGORTA 2022'!O49+'[1]AKFİNANS SİGORTA 2022'!O49+'[1]GROUPAMA SİGORTA LTD 2022'!O49+'[1]SEGURE LTD.2022'!O49+'[1]DAĞLI SİGORTA LTD 2022'!O49+'[1]TÜRK SİGORTA LTD 2022'!O49+'[1]BEY SİGORTA 2022'!O49+'[1]ASCAN SİGORTA LTD 2022'!O49+'[1]GOLD INSURANCE LTD 2022'!O49+'[1]LİMASOL SİGORTA LTD.2022'!O49+'[1]KIBRIS SİGORTA 2022'!O49+'[1]GULF SİGORTA LTD.2022'!O49+'[1]COMMERCİAL SİGORTA LTD.2022'!O49+'[1]TÜRKİYE SİGORTA AŞ.2022'!O49+'[1]ZİRVE SİGORTA 2022'!O49+'[1]CAN SİGORTA LTD 2022'!O49+'[1]ANADOLU SİGORTA A.Ş 2022'!O49+'[1]KIBRIS İKTİSAT SİGORTA 2022'!O49+'[1]TOWER 2022'!O49+'[1]Unıversal 2022'!O49+'[1]Aveon 2022'!O49+'[1]Eurocity 2022'!O49+'[1]Mapfree 2022'!O49</f>
        <v>0</v>
      </c>
    </row>
    <row r="51" spans="1:15" x14ac:dyDescent="0.25">
      <c r="A51" s="30"/>
      <c r="B51" s="31" t="s">
        <v>22</v>
      </c>
      <c r="C51" s="31" t="s">
        <v>66</v>
      </c>
      <c r="D51" s="33"/>
      <c r="E51" s="33"/>
      <c r="F51" s="33"/>
      <c r="G51" s="33"/>
      <c r="H51" s="33"/>
      <c r="I51" s="33"/>
      <c r="J51" s="33"/>
      <c r="K51" s="33"/>
      <c r="L51" s="16"/>
      <c r="M51" s="16">
        <f>'[1]CREDİTWEST 2022'!M50+'[1]KAPİTAL SİGORTA 2022'!M50+'[1]NORTHPRIME SİGORTA LTD 2022'!M50+'[1]ŞEKER SİGORTA LTD.2022'!M50+'[1]GÜVEN SİGORTA LTD.2022'!M50+'[1]AXA 2022'!M50+'[1]ZÜRİH SİGORTA 2022'!M50+'[1]AKFİNANS SİGORTA 2022'!M50+'[1]GROUPAMA SİGORTA LTD 2022'!M50+'[1]SEGURE LTD.2022'!M50+'[1]DAĞLI SİGORTA LTD 2022'!M50+'[1]TÜRK SİGORTA LTD 2022'!M50+'[1]BEY SİGORTA 2022'!M50+'[1]ASCAN SİGORTA LTD 2022'!M50+'[1]GOLD INSURANCE LTD 2022'!M50+'[1]LİMASOL SİGORTA LTD.2022'!M50+'[1]KIBRIS SİGORTA 2022'!M50+'[1]GULF SİGORTA LTD.2022'!M50+'[1]COMMERCİAL SİGORTA LTD.2022'!M50+'[1]TÜRKİYE SİGORTA AŞ.2022'!M50+'[1]ZİRVE SİGORTA 2022'!M50+'[1]CAN SİGORTA LTD 2022'!M50+'[1]ANADOLU SİGORTA A.Ş 2022'!M50+'[1]KIBRIS İKTİSAT SİGORTA 2022'!M50+'[1]TOWER 2022'!M50+'[1]Unıversal 2022'!M50+'[1]Aveon 2022'!M50+'[1]Eurocity 2022'!M50+'[1]Mapfree 2022'!M50</f>
        <v>0</v>
      </c>
      <c r="N51" s="16">
        <f>'[1]CREDİTWEST 2022'!N50+'[1]KAPİTAL SİGORTA 2022'!N50+'[1]NORTHPRIME SİGORTA LTD 2022'!N50+'[1]ŞEKER SİGORTA LTD.2022'!N50+'[1]GÜVEN SİGORTA LTD.2022'!N50+'[1]AXA 2022'!N50+'[1]ZÜRİH SİGORTA 2022'!N50+'[1]AKFİNANS SİGORTA 2022'!N50+'[1]GROUPAMA SİGORTA LTD 2022'!N50+'[1]SEGURE LTD.2022'!N50+'[1]DAĞLI SİGORTA LTD 2022'!N50+'[1]TÜRK SİGORTA LTD 2022'!N50+'[1]BEY SİGORTA 2022'!N50+'[1]ASCAN SİGORTA LTD 2022'!N50+'[1]GOLD INSURANCE LTD 2022'!N50+'[1]LİMASOL SİGORTA LTD.2022'!N50+'[1]KIBRIS SİGORTA 2022'!N50+'[1]GULF SİGORTA LTD.2022'!N50+'[1]COMMERCİAL SİGORTA LTD.2022'!N50+'[1]TÜRKİYE SİGORTA AŞ.2022'!N50+'[1]ZİRVE SİGORTA 2022'!N50+'[1]CAN SİGORTA LTD 2022'!N50+'[1]ANADOLU SİGORTA A.Ş 2022'!N50+'[1]KIBRIS İKTİSAT SİGORTA 2022'!N51+'[1]TOWER 2022'!N50+'[1]Unıversal 2022'!N50+'[1]Aveon 2022'!N50+'[1]Eurocity 2022'!N50+'[1]Mapfree 2022'!N50+'[1]Neareast 2022'!N50</f>
        <v>22710362.379999999</v>
      </c>
      <c r="O51" s="16">
        <f>'[1]CREDİTWEST 2022'!O50+'[1]KAPİTAL SİGORTA 2022'!O50+'[1]NORTHPRIME SİGORTA LTD 2022'!O50+'[1]ŞEKER SİGORTA LTD.2022'!O50+'[1]GÜVEN SİGORTA LTD.2022'!O50+'[1]AXA 2022'!O50+'[1]ZÜRİH SİGORTA 2022'!O50+'[1]AKFİNANS SİGORTA 2022'!O50+'[1]GROUPAMA SİGORTA LTD 2022'!O50+'[1]SEGURE LTD.2022'!O50+'[1]DAĞLI SİGORTA LTD 2022'!O50+'[1]TÜRK SİGORTA LTD 2022'!O50+'[1]BEY SİGORTA 2022'!O50+'[1]ASCAN SİGORTA LTD 2022'!O50+'[1]GOLD INSURANCE LTD 2022'!O50+'[1]LİMASOL SİGORTA LTD.2022'!O50+'[1]KIBRIS SİGORTA 2022'!O50+'[1]GULF SİGORTA LTD.2022'!O50+'[1]COMMERCİAL SİGORTA LTD.2022'!O50+'[1]TÜRKİYE SİGORTA AŞ.2022'!O50+'[1]ZİRVE SİGORTA 2022'!O50+'[1]CAN SİGORTA LTD 2022'!O50+'[1]ANADOLU SİGORTA A.Ş 2022'!O50+'[1]KIBRIS İKTİSAT SİGORTA 2022'!O50+'[1]TOWER 2022'!O50+'[1]Unıversal 2022'!O50+'[1]Aveon 2022'!O50+'[1]Eurocity 2022'!O50+'[1]Mapfree 2022'!O50</f>
        <v>0</v>
      </c>
    </row>
    <row r="52" spans="1:15" x14ac:dyDescent="0.25">
      <c r="A52" s="30"/>
      <c r="B52" s="31" t="s">
        <v>30</v>
      </c>
      <c r="C52" s="31" t="s">
        <v>67</v>
      </c>
      <c r="D52" s="33"/>
      <c r="E52" s="33"/>
      <c r="F52" s="33"/>
      <c r="G52" s="33"/>
      <c r="H52" s="33"/>
      <c r="I52" s="33"/>
      <c r="J52" s="33"/>
      <c r="K52" s="33"/>
      <c r="L52" s="16"/>
      <c r="M52" s="16">
        <f>'[1]CREDİTWEST 2022'!M51+'[1]KAPİTAL SİGORTA 2022'!M51+'[1]NORTHPRIME SİGORTA LTD 2022'!M51+'[1]ŞEKER SİGORTA LTD.2022'!M51+'[1]GÜVEN SİGORTA LTD.2022'!M51+'[1]AXA 2022'!M51+'[1]ZÜRİH SİGORTA 2022'!M51+'[1]AKFİNANS SİGORTA 2022'!M51+'[1]GROUPAMA SİGORTA LTD 2022'!M51+'[1]SEGURE LTD.2022'!M51+'[1]DAĞLI SİGORTA LTD 2022'!M51+'[1]TÜRK SİGORTA LTD 2022'!M51+'[1]BEY SİGORTA 2022'!M51+'[1]ASCAN SİGORTA LTD 2022'!M51+'[1]GOLD INSURANCE LTD 2022'!M51+'[1]LİMASOL SİGORTA LTD.2022'!M51+'[1]KIBRIS SİGORTA 2022'!M51+'[1]GULF SİGORTA LTD.2022'!M51+'[1]COMMERCİAL SİGORTA LTD.2022'!M51+'[1]TÜRKİYE SİGORTA AŞ.2022'!M51+'[1]ZİRVE SİGORTA 2022'!M51+'[1]CAN SİGORTA LTD 2022'!M51+'[1]ANADOLU SİGORTA A.Ş 2022'!M51+'[1]KIBRIS İKTİSAT SİGORTA 2022'!M51+'[1]TOWER 2022'!M51+'[1]Unıversal 2022'!M51+'[1]Aveon 2022'!M51+'[1]Eurocity 2022'!M51+'[1]Mapfree 2022'!M51</f>
        <v>0</v>
      </c>
      <c r="N52" s="16">
        <f>'[1]CREDİTWEST 2022'!N51+'[1]KAPİTAL SİGORTA 2022'!N51+'[1]NORTHPRIME SİGORTA LTD 2022'!N51+'[1]ŞEKER SİGORTA LTD.2022'!N51+'[1]GÜVEN SİGORTA LTD.2022'!N51+'[1]AXA 2022'!N51+'[1]ZÜRİH SİGORTA 2022'!N51+'[1]AKFİNANS SİGORTA 2022'!N51+'[1]GROUPAMA SİGORTA LTD 2022'!N51+'[1]SEGURE LTD.2022'!N51+'[1]DAĞLI SİGORTA LTD 2022'!N51+'[1]TÜRK SİGORTA LTD 2022'!N51+'[1]BEY SİGORTA 2022'!N51+'[1]ASCAN SİGORTA LTD 2022'!N51+'[1]GOLD INSURANCE LTD 2022'!N51+'[1]LİMASOL SİGORTA LTD.2022'!N51+'[1]KIBRIS SİGORTA 2022'!N51+'[1]GULF SİGORTA LTD.2022'!N51+'[1]COMMERCİAL SİGORTA LTD.2022'!N51+'[1]TÜRKİYE SİGORTA AŞ.2022'!N51+'[1]ZİRVE SİGORTA 2022'!N51+'[1]CAN SİGORTA LTD 2022'!N51+'[1]ANADOLU SİGORTA A.Ş 2022'!N51+'[1]KIBRIS İKTİSAT SİGORTA 2022'!N52+'[1]TOWER 2022'!N51+'[1]Unıversal 2022'!N51+'[1]Aveon 2022'!N51+'[1]Eurocity 2022'!N51+'[1]Mapfree 2022'!N51+'[1]Neareast 2022'!N51</f>
        <v>187568982.45999998</v>
      </c>
      <c r="O52" s="16"/>
    </row>
    <row r="53" spans="1:15" x14ac:dyDescent="0.25">
      <c r="A53" s="30"/>
      <c r="B53" s="31" t="s">
        <v>38</v>
      </c>
      <c r="C53" s="31" t="s">
        <v>39</v>
      </c>
      <c r="D53" s="33"/>
      <c r="E53" s="33"/>
      <c r="F53" s="33"/>
      <c r="G53" s="33"/>
      <c r="H53" s="33"/>
      <c r="I53" s="33"/>
      <c r="J53" s="33"/>
      <c r="K53" s="33"/>
      <c r="L53" s="16"/>
      <c r="M53" s="16">
        <f>'[1]CREDİTWEST 2022'!M52+'[1]KAPİTAL SİGORTA 2022'!M52+'[1]NORTHPRIME SİGORTA LTD 2022'!M52+'[1]ŞEKER SİGORTA LTD.2022'!M52+'[1]GÜVEN SİGORTA LTD.2022'!M52+'[1]AXA 2022'!M52+'[1]ZÜRİH SİGORTA 2022'!M52+'[1]AKFİNANS SİGORTA 2022'!M52+'[1]GROUPAMA SİGORTA LTD 2022'!M52+'[1]SEGURE LTD.2022'!M52+'[1]DAĞLI SİGORTA LTD 2022'!M52+'[1]TÜRK SİGORTA LTD 2022'!M52+'[1]BEY SİGORTA 2022'!M52+'[1]ASCAN SİGORTA LTD 2022'!M52+'[1]GOLD INSURANCE LTD 2022'!M52+'[1]LİMASOL SİGORTA LTD.2022'!M52+'[1]KIBRIS SİGORTA 2022'!M52+'[1]GULF SİGORTA LTD.2022'!M52+'[1]COMMERCİAL SİGORTA LTD.2022'!M52+'[1]TÜRKİYE SİGORTA AŞ.2022'!M52+'[1]ZİRVE SİGORTA 2022'!M52+'[1]CAN SİGORTA LTD 2022'!M52+'[1]ANADOLU SİGORTA A.Ş 2022'!M52+'[1]KIBRIS İKTİSAT SİGORTA 2022'!M52+'[1]TOWER 2022'!M52+'[1]Unıversal 2022'!M52+'[1]Aveon 2022'!M52+'[1]Eurocity 2022'!M52+'[1]Mapfree 2022'!M52</f>
        <v>0</v>
      </c>
      <c r="N53" s="16">
        <f>'[1]CREDİTWEST 2022'!N52+'[1]KAPİTAL SİGORTA 2022'!N52+'[1]NORTHPRIME SİGORTA LTD 2022'!N52+'[1]ŞEKER SİGORTA LTD.2022'!N52+'[1]GÜVEN SİGORTA LTD.2022'!N52+'[1]AXA 2022'!N52+'[1]ZÜRİH SİGORTA 2022'!N52+'[1]AKFİNANS SİGORTA 2022'!N52+'[1]GROUPAMA SİGORTA LTD 2022'!N52+'[1]SEGURE LTD.2022'!N52+'[1]DAĞLI SİGORTA LTD 2022'!N52+'[1]TÜRK SİGORTA LTD 2022'!N52+'[1]BEY SİGORTA 2022'!N52+'[1]ASCAN SİGORTA LTD 2022'!N52+'[1]GOLD INSURANCE LTD 2022'!N52+'[1]LİMASOL SİGORTA LTD.2022'!N52+'[1]KIBRIS SİGORTA 2022'!N52+'[1]GULF SİGORTA LTD.2022'!N52+'[1]COMMERCİAL SİGORTA LTD.2022'!N52+'[1]TÜRKİYE SİGORTA AŞ.2022'!N52+'[1]ZİRVE SİGORTA 2022'!N52+'[1]CAN SİGORTA LTD 2022'!N52+'[1]ANADOLU SİGORTA A.Ş 2022'!N52+'[1]KIBRIS İKTİSAT SİGORTA 2022'!N52+'[1]TOWER 2022'!N52+'[1]Unıversal 2022'!N52+'[1]Aveon 2022'!N52+'[1]Eurocity 2022'!N52+'[1]Mapfree 2022'!N52+'[1]Neareast 2022'!N52</f>
        <v>30397334.419999998</v>
      </c>
      <c r="O53" s="16"/>
    </row>
    <row r="54" spans="1:15" x14ac:dyDescent="0.25">
      <c r="A54" s="30" t="s">
        <v>68</v>
      </c>
      <c r="B54" s="31"/>
      <c r="C54" s="32" t="s">
        <v>69</v>
      </c>
      <c r="D54" s="33"/>
      <c r="E54" s="33"/>
      <c r="F54" s="33"/>
      <c r="G54" s="33"/>
      <c r="H54" s="33"/>
      <c r="I54" s="33"/>
      <c r="J54" s="33"/>
      <c r="K54" s="33"/>
      <c r="L54" s="36">
        <f>L55+L56+L57</f>
        <v>0</v>
      </c>
      <c r="M54" s="36">
        <f>M55+M56+M57</f>
        <v>0</v>
      </c>
      <c r="N54" s="36">
        <f>N55+N56+N57</f>
        <v>113256795.44999997</v>
      </c>
      <c r="O54" s="36">
        <f>O55+O56+O57</f>
        <v>0</v>
      </c>
    </row>
    <row r="55" spans="1:15" x14ac:dyDescent="0.25">
      <c r="A55" s="30"/>
      <c r="B55" s="31" t="s">
        <v>16</v>
      </c>
      <c r="C55" s="31" t="s">
        <v>70</v>
      </c>
      <c r="D55" s="33"/>
      <c r="E55" s="33"/>
      <c r="F55" s="33"/>
      <c r="G55" s="33"/>
      <c r="H55" s="33"/>
      <c r="I55" s="33"/>
      <c r="J55" s="33"/>
      <c r="K55" s="33"/>
      <c r="L55" s="16"/>
      <c r="M55" s="16">
        <f>'[1]CREDİTWEST 2022'!M54+'[1]KAPİTAL SİGORTA 2022'!M54+'[1]NORTHPRIME SİGORTA LTD 2022'!M54+'[1]ŞEKER SİGORTA LTD.2022'!M54+'[1]GÜVEN SİGORTA LTD.2022'!M54+'[1]AXA 2022'!M54+'[1]ZÜRİH SİGORTA 2022'!M54+'[1]AKFİNANS SİGORTA 2022'!M54+'[1]GROUPAMA SİGORTA LTD 2022'!M54+'[1]SEGURE LTD.2022'!M54+'[1]DAĞLI SİGORTA LTD 2022'!M54+'[1]TÜRK SİGORTA LTD 2022'!M54+'[1]BEY SİGORTA 2022'!M54+'[1]ASCAN SİGORTA LTD 2022'!M54+'[1]GOLD INSURANCE LTD 2022'!M54+'[1]LİMASOL SİGORTA LTD.2022'!M54+'[1]KIBRIS SİGORTA 2022'!M54+'[1]GULF SİGORTA LTD.2022'!M54+'[1]COMMERCİAL SİGORTA LTD.2022'!M54+'[1]TÜRKİYE SİGORTA AŞ.2022'!M54+'[1]ZİRVE SİGORTA 2022'!M54+'[1]CAN SİGORTA LTD 2022'!M54+'[1]ANADOLU SİGORTA A.Ş 2022'!M54+'[1]KIBRIS İKTİSAT SİGORTA 2022'!M54+'[1]TOWER 2022'!M54+'[1]Unıversal 2022'!M54+'[1]Aveon 2022'!M54+'[1]Eurocity 2022'!M54+'[1]Mapfree 2022'!M54</f>
        <v>0</v>
      </c>
      <c r="N55" s="16">
        <f>'[1]CREDİTWEST 2022'!N54+'[1]KAPİTAL SİGORTA 2022'!N54+'[1]NORTHPRIME SİGORTA LTD 2022'!N54+'[1]ŞEKER SİGORTA LTD.2022'!N54+'[1]GÜVEN SİGORTA LTD.2022'!N54+'[1]AXA 2022'!N54+'[1]ZÜRİH SİGORTA 2022'!N54+'[1]AKFİNANS SİGORTA 2022'!N54+'[1]GROUPAMA SİGORTA LTD 2022'!N54+'[1]SEGURE LTD.2022'!N54+'[1]DAĞLI SİGORTA LTD 2022'!N54+'[1]TÜRK SİGORTA LTD 2022'!N54+'[1]BEY SİGORTA 2022'!N54+'[1]ASCAN SİGORTA LTD 2022'!N54+'[1]GOLD INSURANCE LTD 2022'!N54+'[1]LİMASOL SİGORTA LTD.2022'!N54+'[1]KIBRIS SİGORTA 2022'!N54+'[1]GULF SİGORTA LTD.2022'!N54+'[1]COMMERCİAL SİGORTA LTD.2022'!N54+'[1]TÜRKİYE SİGORTA AŞ.2022'!N54+'[1]ZİRVE SİGORTA 2022'!N54+'[1]CAN SİGORTA LTD 2022'!N54+'[1]ANADOLU SİGORTA A.Ş 2022'!N54+'[1]KIBRIS İKTİSAT SİGORTA 2022'!N54+'[1]TOWER 2022'!N54+'[1]Unıversal 2022'!N54+'[1]Aveon 2022'!N54+'[1]Eurocity 2022'!N54+'[1]Mapfree 2022'!N54+'[1]Neareast 2022'!N54</f>
        <v>3215299.99</v>
      </c>
      <c r="O55" s="16">
        <f>'[1]CREDİTWEST 2022'!O54+'[1]KAPİTAL SİGORTA 2022'!O54+'[1]NORTHPRIME SİGORTA LTD 2022'!O54+'[1]ŞEKER SİGORTA LTD.2022'!O54+'[1]GÜVEN SİGORTA LTD.2022'!O54+'[1]AXA 2022'!O54+'[1]ZÜRİH SİGORTA 2022'!O54+'[1]AKFİNANS SİGORTA 2022'!O54+'[1]GROUPAMA SİGORTA LTD 2022'!O54+'[1]SEGURE LTD.2022'!O54+'[1]DAĞLI SİGORTA LTD 2022'!O54+'[1]TÜRK SİGORTA LTD 2022'!O54+'[1]BEY SİGORTA 2022'!O54+'[1]ASCAN SİGORTA LTD 2022'!O54+'[1]GOLD INSURANCE LTD 2022'!O54+'[1]LİMASOL SİGORTA LTD.2022'!O54+'[1]KIBRIS SİGORTA 2022'!O54+'[1]GULF SİGORTA LTD.2022'!O54+'[1]COMMERCİAL SİGORTA LTD.2022'!O54+'[1]TÜRKİYE SİGORTA AŞ.2022'!O54+'[1]ZİRVE SİGORTA 2022'!O54+'[1]CAN SİGORTA LTD 2022'!O54+'[1]ANADOLU SİGORTA A.Ş 2022'!O54+'[1]KIBRIS İKTİSAT SİGORTA 2022'!O54+'[1]TOWER 2022'!O54+'[1]Unıversal 2022'!O54+'[1]Aveon 2022'!O54+'[1]Eurocity 2022'!O54+'[1]Mapfree 2022'!O54</f>
        <v>0</v>
      </c>
    </row>
    <row r="56" spans="1:15" x14ac:dyDescent="0.25">
      <c r="A56" s="30"/>
      <c r="B56" s="31" t="s">
        <v>18</v>
      </c>
      <c r="C56" s="31" t="s">
        <v>71</v>
      </c>
      <c r="D56" s="33"/>
      <c r="E56" s="33"/>
      <c r="F56" s="33"/>
      <c r="G56" s="33"/>
      <c r="H56" s="33"/>
      <c r="I56" s="33"/>
      <c r="J56" s="33"/>
      <c r="K56" s="33"/>
      <c r="L56" s="16"/>
      <c r="M56" s="16">
        <f>'[1]CREDİTWEST 2022'!M55+'[1]KAPİTAL SİGORTA 2022'!M55+'[1]NORTHPRIME SİGORTA LTD 2022'!M55+'[1]ŞEKER SİGORTA LTD.2022'!M55+'[1]GÜVEN SİGORTA LTD.2022'!M55+'[1]AXA 2022'!M55+'[1]ZÜRİH SİGORTA 2022'!M55+'[1]AKFİNANS SİGORTA 2022'!M55+'[1]GROUPAMA SİGORTA LTD 2022'!M55+'[1]SEGURE LTD.2022'!M55+'[1]DAĞLI SİGORTA LTD 2022'!M55+'[1]TÜRK SİGORTA LTD 2022'!M55+'[1]BEY SİGORTA 2022'!M55+'[1]ASCAN SİGORTA LTD 2022'!M55+'[1]GOLD INSURANCE LTD 2022'!M55+'[1]LİMASOL SİGORTA LTD.2022'!M55+'[1]KIBRIS SİGORTA 2022'!M55+'[1]GULF SİGORTA LTD.2022'!M55+'[1]COMMERCİAL SİGORTA LTD.2022'!M55+'[1]TÜRKİYE SİGORTA AŞ.2022'!M55+'[1]ZİRVE SİGORTA 2022'!M55+'[1]CAN SİGORTA LTD 2022'!M55+'[1]ANADOLU SİGORTA A.Ş 2022'!M55+'[1]KIBRIS İKTİSAT SİGORTA 2022'!M55+'[1]TOWER 2022'!M55+'[1]Unıversal 2022'!M55+'[1]Aveon 2022'!M55+'[1]Eurocity 2022'!M55+'[1]Mapfree 2022'!M55</f>
        <v>0</v>
      </c>
      <c r="N56" s="16">
        <f>'[1]CREDİTWEST 2022'!N55+'[1]KAPİTAL SİGORTA 2022'!N55+'[1]NORTHPRIME SİGORTA LTD 2022'!N55+'[1]ŞEKER SİGORTA LTD.2022'!N55+'[1]GÜVEN SİGORTA LTD.2022'!N55+'[1]AXA 2022'!N55+'[1]ZÜRİH SİGORTA 2022'!N55+'[1]AKFİNANS SİGORTA 2022'!N55+'[1]GROUPAMA SİGORTA LTD 2022'!N55+'[1]SEGURE LTD.2022'!N55+'[1]DAĞLI SİGORTA LTD 2022'!N55+'[1]TÜRK SİGORTA LTD 2022'!N55+'[1]BEY SİGORTA 2022'!N55+'[1]ASCAN SİGORTA LTD 2022'!N55+'[1]GOLD INSURANCE LTD 2022'!N55+'[1]LİMASOL SİGORTA LTD.2022'!N55+'[1]KIBRIS SİGORTA 2022'!N55+'[1]GULF SİGORTA LTD.2022'!N55+'[1]COMMERCİAL SİGORTA LTD.2022'!N55+'[1]TÜRKİYE SİGORTA AŞ.2022'!N55+'[1]ZİRVE SİGORTA 2022'!N55+'[1]CAN SİGORTA LTD 2022'!N55+'[1]ANADOLU SİGORTA A.Ş 2022'!N55+'[1]KIBRIS İKTİSAT SİGORTA 2022'!N55+'[1]TOWER 2022'!N55+'[1]Unıversal 2022'!N55+'[1]Aveon 2022'!N55+'[1]Eurocity 2022'!N55+'[1]Mapfree 2022'!N55+'[1]Neareast 2022'!N55</f>
        <v>13438317.810000001</v>
      </c>
      <c r="O56" s="16">
        <f>'[1]CREDİTWEST 2022'!O55+'[1]KAPİTAL SİGORTA 2022'!O55+'[1]NORTHPRIME SİGORTA LTD 2022'!O55+'[1]ŞEKER SİGORTA LTD.2022'!O55+'[1]GÜVEN SİGORTA LTD.2022'!O55+'[1]AXA 2022'!O55+'[1]ZÜRİH SİGORTA 2022'!O55+'[1]AKFİNANS SİGORTA 2022'!O55+'[1]GROUPAMA SİGORTA LTD 2022'!O55+'[1]SEGURE LTD.2022'!O55+'[1]DAĞLI SİGORTA LTD 2022'!O55+'[1]TÜRK SİGORTA LTD 2022'!O55+'[1]BEY SİGORTA 2022'!O55+'[1]ASCAN SİGORTA LTD 2022'!O55+'[1]GOLD INSURANCE LTD 2022'!O55+'[1]LİMASOL SİGORTA LTD.2022'!O55+'[1]KIBRIS SİGORTA 2022'!O55+'[1]GULF SİGORTA LTD.2022'!O55+'[1]COMMERCİAL SİGORTA LTD.2022'!O55+'[1]TÜRKİYE SİGORTA AŞ.2022'!O55+'[1]ZİRVE SİGORTA 2022'!O55+'[1]CAN SİGORTA LTD 2022'!O55+'[1]ANADOLU SİGORTA A.Ş 2022'!O55+'[1]KIBRIS İKTİSAT SİGORTA 2022'!O55+'[1]TOWER 2022'!O55+'[1]Unıversal 2022'!O55+'[1]Aveon 2022'!O55+'[1]Eurocity 2022'!O55+'[1]Mapfree 2022'!O55</f>
        <v>0</v>
      </c>
    </row>
    <row r="57" spans="1:15" x14ac:dyDescent="0.25">
      <c r="A57" s="30"/>
      <c r="B57" s="31" t="s">
        <v>20</v>
      </c>
      <c r="C57" s="31" t="s">
        <v>72</v>
      </c>
      <c r="D57" s="33"/>
      <c r="E57" s="33"/>
      <c r="F57" s="33"/>
      <c r="G57" s="33"/>
      <c r="H57" s="33"/>
      <c r="I57" s="33"/>
      <c r="J57" s="33"/>
      <c r="K57" s="33"/>
      <c r="L57" s="16"/>
      <c r="M57" s="16">
        <f>'[1]CREDİTWEST 2022'!M56+'[1]KAPİTAL SİGORTA 2022'!M56+'[1]NORTHPRIME SİGORTA LTD 2022'!M56+'[1]ŞEKER SİGORTA LTD.2022'!M56+'[1]GÜVEN SİGORTA LTD.2022'!M56+'[1]AXA 2022'!M56+'[1]ZÜRİH SİGORTA 2022'!M56+'[1]AKFİNANS SİGORTA 2022'!M56+'[1]GROUPAMA SİGORTA LTD 2022'!M56+'[1]SEGURE LTD.2022'!M56+'[1]DAĞLI SİGORTA LTD 2022'!M56+'[1]TÜRK SİGORTA LTD 2022'!M56+'[1]BEY SİGORTA 2022'!M56+'[1]ASCAN SİGORTA LTD 2022'!M56+'[1]GOLD INSURANCE LTD 2022'!M56+'[1]LİMASOL SİGORTA LTD.2022'!M56+'[1]KIBRIS SİGORTA 2022'!M56+'[1]GULF SİGORTA LTD.2022'!M56+'[1]COMMERCİAL SİGORTA LTD.2022'!M56+'[1]TÜRKİYE SİGORTA AŞ.2022'!M56+'[1]ZİRVE SİGORTA 2022'!M56+'[1]CAN SİGORTA LTD 2022'!M56+'[1]ANADOLU SİGORTA A.Ş 2022'!M56+'[1]KIBRIS İKTİSAT SİGORTA 2022'!M56+'[1]TOWER 2022'!M56+'[1]Unıversal 2022'!M56+'[1]Aveon 2022'!M56+'[1]Eurocity 2022'!M56+'[1]Mapfree 2022'!M56</f>
        <v>0</v>
      </c>
      <c r="N57" s="16">
        <f>'[1]CREDİTWEST 2022'!N56+'[1]KAPİTAL SİGORTA 2022'!N56+'[1]NORTHPRIME SİGORTA LTD 2022'!N56+'[1]ŞEKER SİGORTA LTD.2022'!N56+'[1]GÜVEN SİGORTA LTD.2022'!N56+'[1]AXA 2022'!N56+'[1]ZÜRİH SİGORTA 2022'!N56+'[1]AKFİNANS SİGORTA 2022'!N56+'[1]GROUPAMA SİGORTA LTD 2022'!N56+'[1]SEGURE LTD.2022'!N56+'[1]DAĞLI SİGORTA LTD 2022'!N56+'[1]TÜRK SİGORTA LTD 2022'!N56+'[1]BEY SİGORTA 2022'!N56+'[1]ASCAN SİGORTA LTD 2022'!N56+'[1]GOLD INSURANCE LTD 2022'!N56+'[1]LİMASOL SİGORTA LTD.2022'!N56+'[1]KIBRIS SİGORTA 2022'!N56+'[1]GULF SİGORTA LTD.2022'!N56+'[1]COMMERCİAL SİGORTA LTD.2022'!N56+'[1]TÜRKİYE SİGORTA AŞ.2022'!N56+'[1]ZİRVE SİGORTA 2022'!N56+'[1]CAN SİGORTA LTD 2022'!N56+'[1]ANADOLU SİGORTA A.Ş 2022'!N56+'[1]KIBRIS İKTİSAT SİGORTA 2022'!N56+'[1]TOWER 2022'!N56+'[1]Unıversal 2022'!N56+'[1]Aveon 2022'!N56+'[1]Eurocity 2022'!N56+'[1]Mapfree 2022'!N56+'[1]Neareast 2022'!N56</f>
        <v>96603177.649999976</v>
      </c>
      <c r="O57" s="16"/>
    </row>
    <row r="58" spans="1:15" x14ac:dyDescent="0.25">
      <c r="A58" s="37" t="s">
        <v>73</v>
      </c>
      <c r="B58" s="38"/>
      <c r="C58" s="38"/>
      <c r="D58" s="38"/>
      <c r="E58" s="33"/>
      <c r="F58" s="33"/>
      <c r="G58" s="33"/>
      <c r="H58" s="33"/>
      <c r="I58" s="33"/>
      <c r="J58" s="33"/>
      <c r="K58" s="33"/>
      <c r="L58" s="21"/>
      <c r="M58" s="21">
        <f>M36-M40+M47-M54</f>
        <v>0</v>
      </c>
      <c r="N58" s="21">
        <f>N36-N40+N47-N54</f>
        <v>196095736.06000006</v>
      </c>
      <c r="O58" s="21"/>
    </row>
    <row r="59" spans="1:15" x14ac:dyDescent="0.25">
      <c r="A59" s="39" t="s">
        <v>74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16"/>
      <c r="M59" s="16">
        <f>'[1]CREDİTWEST 2022'!M58+'[1]KAPİTAL SİGORTA 2022'!M58+'[1]NORTHPRIME SİGORTA LTD 2022'!M58+'[1]ŞEKER SİGORTA LTD.2022'!M58+'[1]GÜVEN SİGORTA LTD.2022'!M58+'[1]AXA 2022'!M58+'[1]ZÜRİH SİGORTA 2022'!M58+'[1]AKFİNANS SİGORTA 2022'!M58+'[1]GROUPAMA SİGORTA LTD 2022'!M58+'[1]SEGURE LTD.2022'!M58+'[1]DAĞLI SİGORTA LTD 2022'!M58+'[1]TÜRK SİGORTA LTD 2022'!M58+'[1]BEY SİGORTA 2022'!M58+'[1]ASCAN SİGORTA LTD 2022'!M58+'[1]GOLD INSURANCE LTD 2022'!M58+'[1]LİMASOL SİGORTA LTD.2022'!M58+'[1]KIBRIS SİGORTA 2022'!M58+'[1]GULF SİGORTA LTD.2022'!M58+'[1]COMMERCİAL SİGORTA LTD.2022'!M58+'[1]TÜRKİYE SİGORTA AŞ.2022'!M58+'[1]ZİRVE SİGORTA 2022'!M58+'[1]CAN SİGORTA LTD 2022'!M58+'[1]ANADOLU SİGORTA A.Ş 2022'!M58+'[1]KIBRIS İKTİSAT SİGORTA 2022'!M58+'[1]TOWER 2022'!M58+'[1]Unıversal 2022'!M58+'[1]Aveon 2022'!M58+'[1]Eurocity 2022'!M58+'[1]Mapfree 2022'!M58</f>
        <v>0</v>
      </c>
      <c r="N59" s="16">
        <f>'[1]CREDİTWEST 2022'!N58+'[1]KAPİTAL SİGORTA 2022'!N58+'[1]NORTHPRIME SİGORTA LTD 2022'!N58+'[1]ŞEKER SİGORTA LTD.2022'!N58+'[1]GÜVEN SİGORTA LTD.2022'!N58+'[1]AXA 2022'!N58+'[1]ZÜRİH SİGORTA 2022'!N58+'[1]AKFİNANS SİGORTA 2022'!N58+'[1]GROUPAMA SİGORTA LTD 2022'!N58+'[1]SEGURE LTD.2022'!N58+'[1]DAĞLI SİGORTA LTD 2022'!N58+'[1]TÜRK SİGORTA LTD 2022'!N58+'[1]BEY SİGORTA 2022'!N58+'[1]ASCAN SİGORTA LTD 2022'!N58+'[1]GOLD INSURANCE LTD 2022'!N58+'[1]LİMASOL SİGORTA LTD.2022'!N58+'[1]KIBRIS SİGORTA 2022'!N58+'[1]GULF SİGORTA LTD.2022'!N58+'[1]COMMERCİAL SİGORTA LTD.2022'!N58+'[1]TÜRKİYE SİGORTA AŞ.2022'!N58+'[1]ZİRVE SİGORTA 2022'!N58+'[1]CAN SİGORTA LTD 2022'!N58+'[1]ANADOLU SİGORTA A.Ş 2022'!N58+'[1]KIBRIS İKTİSAT SİGORTA 2022'!N58+'[1]TOWER 2022'!N58+'[1]Unıversal 2022'!N58+'[1]Aveon 2022'!N58+'[1]Eurocity 2022'!N58+'[1]Mapfree 2022'!N58+'[1]Neareast 2022'!N58</f>
        <v>1822005.57</v>
      </c>
      <c r="O59" s="16">
        <f>'[1]CREDİTWEST 2022'!O58+'[1]KAPİTAL SİGORTA 2022'!O58+'[1]NORTHPRIME SİGORTA LTD 2022'!O58+'[1]ŞEKER SİGORTA LTD.2022'!O58+'[1]GÜVEN SİGORTA LTD.2022'!O58+'[1]AXA 2022'!O58+'[1]ZÜRİH SİGORTA 2022'!O58+'[1]AKFİNANS SİGORTA 2022'!O58+'[1]GROUPAMA SİGORTA LTD 2022'!O58+'[1]SEGURE LTD.2022'!O58+'[1]DAĞLI SİGORTA LTD 2022'!O58+'[1]TÜRK SİGORTA LTD 2022'!O58+'[1]BEY SİGORTA 2022'!O58+'[1]ASCAN SİGORTA LTD 2022'!O58+'[1]GOLD INSURANCE LTD 2022'!O58+'[1]LİMASOL SİGORTA LTD.2022'!O58+'[1]KIBRIS SİGORTA 2022'!O58+'[1]GULF SİGORTA LTD.2022'!O58+'[1]COMMERCİAL SİGORTA LTD.2022'!O58+'[1]TÜRKİYE SİGORTA AŞ.2022'!O58+'[1]ZİRVE SİGORTA 2022'!O58+'[1]CAN SİGORTA LTD 2022'!O58+'[1]ANADOLU SİGORTA A.Ş 2022'!O58+'[1]KIBRIS İKTİSAT SİGORTA 2022'!O58+'[1]TOWER 2022'!O58+'[1]Unıversal 2022'!O58+'[1]Aveon 2022'!O58+'[1]Eurocity 2022'!O58+'[1]Mapfree 2022'!O58</f>
        <v>0</v>
      </c>
    </row>
    <row r="60" spans="1:15" x14ac:dyDescent="0.25">
      <c r="A60" s="39" t="s">
        <v>75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16"/>
      <c r="M60" s="16">
        <f>'[1]CREDİTWEST 2022'!M59+'[1]KAPİTAL SİGORTA 2022'!M59+'[1]NORTHPRIME SİGORTA LTD 2022'!M59+'[1]ŞEKER SİGORTA LTD.2022'!M59+'[1]GÜVEN SİGORTA LTD.2022'!M59+'[1]AXA 2022'!M59+'[1]ZÜRİH SİGORTA 2022'!M59+'[1]AKFİNANS SİGORTA 2022'!M59+'[1]GROUPAMA SİGORTA LTD 2022'!M59+'[1]SEGURE LTD.2022'!M59+'[1]DAĞLI SİGORTA LTD 2022'!M59+'[1]TÜRK SİGORTA LTD 2022'!M59+'[1]BEY SİGORTA 2022'!M59+'[1]ASCAN SİGORTA LTD 2022'!M59+'[1]GOLD INSURANCE LTD 2022'!M59+'[1]LİMASOL SİGORTA LTD.2022'!M59+'[1]KIBRIS SİGORTA 2022'!M59+'[1]GULF SİGORTA LTD.2022'!M59+'[1]COMMERCİAL SİGORTA LTD.2022'!M59+'[1]TÜRKİYE SİGORTA AŞ.2022'!M59+'[1]ZİRVE SİGORTA 2022'!M59+'[1]CAN SİGORTA LTD 2022'!M59+'[1]ANADOLU SİGORTA A.Ş 2022'!M59+'[1]KIBRIS İKTİSAT SİGORTA 2022'!M59+'[1]TOWER 2022'!M59+'[1]Unıversal 2022'!M59+'[1]Aveon 2022'!M59+'[1]Eurocity 2022'!M59+'[1]Mapfree 2022'!M59</f>
        <v>0</v>
      </c>
      <c r="N60" s="16">
        <f>'[1]CREDİTWEST 2022'!N59+'[1]KAPİTAL SİGORTA 2022'!N59+'[1]NORTHPRIME SİGORTA LTD 2022'!N59+'[1]ŞEKER SİGORTA LTD.2022'!N59+'[1]GÜVEN SİGORTA LTD.2022'!N59+'[1]AXA 2022'!N59+'[1]ZÜRİH SİGORTA 2022'!N59+'[1]AKFİNANS SİGORTA 2022'!N59+'[1]GROUPAMA SİGORTA LTD 2022'!N59+'[1]SEGURE LTD.2022'!N59+'[1]DAĞLI SİGORTA LTD 2022'!N59+'[1]TÜRK SİGORTA LTD 2022'!N59+'[1]BEY SİGORTA 2022'!N59+'[1]ASCAN SİGORTA LTD 2022'!N59+'[1]GOLD INSURANCE LTD 2022'!N59+'[1]LİMASOL SİGORTA LTD.2022'!N59+'[1]KIBRIS SİGORTA 2022'!N59+'[1]GULF SİGORTA LTD.2022'!N59+'[1]COMMERCİAL SİGORTA LTD.2022'!N59+'[1]TÜRKİYE SİGORTA AŞ.2022'!N59+'[1]ZİRVE SİGORTA 2022'!N59+'[1]CAN SİGORTA LTD 2022'!N59+'[1]ANADOLU SİGORTA A.Ş 2022'!N59+'[1]KIBRIS İKTİSAT SİGORTA 2022'!N59+'[1]TOWER 2022'!N59+'[1]Unıversal 2022'!N59+'[1]Aveon 2022'!N59+'[1]Eurocity 2022'!N59+'[1]Mapfree 2022'!N59+'[1]Neareast 2022'!N59</f>
        <v>150398313.47999999</v>
      </c>
      <c r="O60" s="16">
        <f>'[1]CREDİTWEST 2022'!O59+'[1]KAPİTAL SİGORTA 2022'!O59+'[1]NORTHPRIME SİGORTA LTD 2022'!O59+'[1]ŞEKER SİGORTA LTD.2022'!O59+'[1]GÜVEN SİGORTA LTD.2022'!O59+'[1]AXA 2022'!O59+'[1]ZÜRİH SİGORTA 2022'!O59+'[1]AKFİNANS SİGORTA 2022'!O59+'[1]GROUPAMA SİGORTA LTD 2022'!O59+'[1]SEGURE LTD.2022'!O59+'[1]DAĞLI SİGORTA LTD 2022'!O59+'[1]TÜRK SİGORTA LTD 2022'!O59+'[1]BEY SİGORTA 2022'!O59+'[1]ASCAN SİGORTA LTD 2022'!O59+'[1]GOLD INSURANCE LTD 2022'!O59+'[1]LİMASOL SİGORTA LTD.2022'!O59+'[1]KIBRIS SİGORTA 2022'!O59+'[1]GULF SİGORTA LTD.2022'!O59+'[1]COMMERCİAL SİGORTA LTD.2022'!O59+'[1]TÜRKİYE SİGORTA AŞ.2022'!O59+'[1]ZİRVE SİGORTA 2022'!O59+'[1]CAN SİGORTA LTD 2022'!O59+'[1]ANADOLU SİGORTA A.Ş 2022'!O59+'[1]KIBRIS İKTİSAT SİGORTA 2022'!O59+'[1]TOWER 2022'!O59+'[1]Unıversal 2022'!O59+'[1]Aveon 2022'!O59+'[1]Eurocity 2022'!O59+'[1]Mapfree 2022'!O59</f>
        <v>0</v>
      </c>
    </row>
    <row r="61" spans="1:15" x14ac:dyDescent="0.25">
      <c r="A61" s="39" t="s">
        <v>76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16"/>
      <c r="M61" s="16">
        <f>'[1]CREDİTWEST 2022'!M60+'[1]KAPİTAL SİGORTA 2022'!M60+'[1]NORTHPRIME SİGORTA LTD 2022'!M60+'[1]ŞEKER SİGORTA LTD.2022'!M60+'[1]GÜVEN SİGORTA LTD.2022'!M60+'[1]AXA 2022'!M60+'[1]ZÜRİH SİGORTA 2022'!M60+'[1]AKFİNANS SİGORTA 2022'!M60+'[1]GROUPAMA SİGORTA LTD 2022'!M60+'[1]SEGURE LTD.2022'!M60+'[1]DAĞLI SİGORTA LTD 2022'!M60+'[1]TÜRK SİGORTA LTD 2022'!M60+'[1]BEY SİGORTA 2022'!M60+'[1]ASCAN SİGORTA LTD 2022'!M60+'[1]GOLD INSURANCE LTD 2022'!M60+'[1]LİMASOL SİGORTA LTD.2022'!M60+'[1]KIBRIS SİGORTA 2022'!M60+'[1]GULF SİGORTA LTD.2022'!M60+'[1]COMMERCİAL SİGORTA LTD.2022'!M60+'[1]TÜRKİYE SİGORTA AŞ.2022'!M60+'[1]ZİRVE SİGORTA 2022'!M60+'[1]CAN SİGORTA LTD 2022'!M60+'[1]ANADOLU SİGORTA A.Ş 2022'!M60+'[1]KIBRIS İKTİSAT SİGORTA 2022'!M60+'[1]TOWER 2022'!M60+'[1]Unıversal 2022'!M60+'[1]Aveon 2022'!M60+'[1]Eurocity 2022'!M60+'[1]Mapfree 2022'!M60</f>
        <v>0</v>
      </c>
      <c r="N61" s="16">
        <f>'[1]CREDİTWEST 2022'!N60+'[1]KAPİTAL SİGORTA 2022'!N60+'[1]NORTHPRIME SİGORTA LTD 2022'!N60+'[1]ŞEKER SİGORTA LTD.2022'!N60+'[1]GÜVEN SİGORTA LTD.2022'!N60+'[1]AXA 2022'!N60+'[1]ZÜRİH SİGORTA 2022'!N60+'[1]AKFİNANS SİGORTA 2022'!N60+'[1]GROUPAMA SİGORTA LTD 2022'!N60+'[1]SEGURE LTD.2022'!N60+'[1]DAĞLI SİGORTA LTD 2022'!N60+'[1]TÜRK SİGORTA LTD 2022'!N60+'[1]BEY SİGORTA 2022'!N60+'[1]ASCAN SİGORTA LTD 2022'!N60+'[1]GOLD INSURANCE LTD 2022'!N60+'[1]LİMASOL SİGORTA LTD.2022'!N60+'[1]KIBRIS SİGORTA 2022'!N60+'[1]GULF SİGORTA LTD.2022'!N60+'[1]COMMERCİAL SİGORTA LTD.2022'!N60+'[1]TÜRKİYE SİGORTA AŞ.2022'!N60+'[1]ZİRVE SİGORTA 2022'!N60+'[1]CAN SİGORTA LTD 2022'!N60+'[1]ANADOLU SİGORTA A.Ş 2022'!N60+'[1]KIBRIS İKTİSAT SİGORTA 2022'!N60+'[1]TOWER 2022'!N60+'[1]Unıversal 2022'!N60+'[1]Aveon 2022'!N60+'[1]Eurocity 2022'!N60+'[1]Mapfree 2022'!N60+'[1]Neareast 2022'!N60</f>
        <v>48460232.490000002</v>
      </c>
      <c r="O61" s="16">
        <f>'[1]CREDİTWEST 2022'!O60+'[1]KAPİTAL SİGORTA 2022'!O60+'[1]NORTHPRIME SİGORTA LTD 2022'!O60+'[1]ŞEKER SİGORTA LTD.2022'!O60+'[1]GÜVEN SİGORTA LTD.2022'!O60+'[1]AXA 2022'!O60+'[1]ZÜRİH SİGORTA 2022'!O60+'[1]AKFİNANS SİGORTA 2022'!O60+'[1]GROUPAMA SİGORTA LTD 2022'!O60+'[1]SEGURE LTD.2022'!O60+'[1]DAĞLI SİGORTA LTD 2022'!O60+'[1]TÜRK SİGORTA LTD 2022'!O60+'[1]BEY SİGORTA 2022'!O60+'[1]ASCAN SİGORTA LTD 2022'!O60+'[1]GOLD INSURANCE LTD 2022'!O60+'[1]LİMASOL SİGORTA LTD.2022'!O60+'[1]KIBRIS SİGORTA 2022'!O60+'[1]GULF SİGORTA LTD.2022'!O60+'[1]COMMERCİAL SİGORTA LTD.2022'!O60+'[1]TÜRKİYE SİGORTA AŞ.2022'!O60+'[1]ZİRVE SİGORTA 2022'!O60+'[1]CAN SİGORTA LTD 2022'!O60+'[1]ANADOLU SİGORTA A.Ş 2022'!O60+'[1]KIBRIS İKTİSAT SİGORTA 2022'!O60+'[1]TOWER 2022'!O60+'[1]Unıversal 2022'!O60+'[1]Aveon 2022'!O60+'[1]Eurocity 2022'!O60+'[1]Mapfree 2022'!O60</f>
        <v>0</v>
      </c>
    </row>
    <row r="62" spans="1:15" x14ac:dyDescent="0.25">
      <c r="A62" s="39" t="s">
        <v>77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16"/>
      <c r="M62" s="16">
        <f>'[1]CREDİTWEST 2022'!M61+'[1]KAPİTAL SİGORTA 2022'!M61+'[1]NORTHPRIME SİGORTA LTD 2022'!M61+'[1]ŞEKER SİGORTA LTD.2022'!M61+'[1]GÜVEN SİGORTA LTD.2022'!M61+'[1]AXA 2022'!M61+'[1]ZÜRİH SİGORTA 2022'!M61+'[1]AKFİNANS SİGORTA 2022'!M61+'[1]GROUPAMA SİGORTA LTD 2022'!M61+'[1]SEGURE LTD.2022'!M61+'[1]DAĞLI SİGORTA LTD 2022'!M61+'[1]TÜRK SİGORTA LTD 2022'!M61+'[1]BEY SİGORTA 2022'!M61+'[1]ASCAN SİGORTA LTD 2022'!M61+'[1]GOLD INSURANCE LTD 2022'!M61+'[1]LİMASOL SİGORTA LTD.2022'!M61+'[1]KIBRIS SİGORTA 2022'!M61+'[1]GULF SİGORTA LTD.2022'!M61+'[1]COMMERCİAL SİGORTA LTD.2022'!M61+'[1]TÜRKİYE SİGORTA AŞ.2022'!M61+'[1]ZİRVE SİGORTA 2022'!M61+'[1]CAN SİGORTA LTD 2022'!M61+'[1]ANADOLU SİGORTA A.Ş 2022'!M61+'[1]KIBRIS İKTİSAT SİGORTA 2022'!M61+'[1]TOWER 2022'!M61+'[1]Unıversal 2022'!M61+'[1]Aveon 2022'!M61+'[1]Eurocity 2022'!M61+'[1]Mapfree 2022'!M61</f>
        <v>0</v>
      </c>
      <c r="N62" s="16">
        <f>'[1]CREDİTWEST 2022'!N61+'[1]KAPİTAL SİGORTA 2022'!N61+'[1]NORTHPRIME SİGORTA LTD 2022'!N61+'[1]ŞEKER SİGORTA LTD.2022'!N61+'[1]GÜVEN SİGORTA LTD.2022'!N61+'[1]AXA 2022'!N61+'[1]ZÜRİH SİGORTA 2022'!N61+'[1]AKFİNANS SİGORTA 2022'!N61+'[1]GROUPAMA SİGORTA LTD 2022'!N61+'[1]SEGURE LTD.2022'!N61+'[1]DAĞLI SİGORTA LTD 2022'!N61+'[1]TÜRK SİGORTA LTD 2022'!N61+'[1]BEY SİGORTA 2022'!N61+'[1]ASCAN SİGORTA LTD 2022'!N61+'[1]GOLD INSURANCE LTD 2022'!N61+'[1]LİMASOL SİGORTA LTD.2022'!N61+'[1]KIBRIS SİGORTA 2022'!N61+'[1]GULF SİGORTA LTD.2022'!N61+'[1]COMMERCİAL SİGORTA LTD.2022'!N61+'[1]TÜRKİYE SİGORTA AŞ.2022'!N61+'[1]ZİRVE SİGORTA 2022'!N61+'[1]CAN SİGORTA LTD 2022'!N61+'[1]ANADOLU SİGORTA A.Ş 2022'!N61+'[1]KIBRIS İKTİSAT SİGORTA 2022'!N61+'[1]TOWER 2022'!N61+'[1]Unıversal 2022'!N61+'[1]Aveon 2022'!N61+'[1]Eurocity 2022'!N61+'[1]Mapfree 2022'!N61+'[1]Neareast 2022'!N61</f>
        <v>154220258.59999993</v>
      </c>
      <c r="O62" s="16">
        <f>'[1]CREDİTWEST 2022'!O61+'[1]KAPİTAL SİGORTA 2022'!O61+'[1]NORTHPRIME SİGORTA LTD 2022'!O61+'[1]ŞEKER SİGORTA LTD.2022'!O61+'[1]GÜVEN SİGORTA LTD.2022'!O61+'[1]AXA 2022'!O61+'[1]ZÜRİH SİGORTA 2022'!O61+'[1]AKFİNANS SİGORTA 2022'!O61+'[1]GROUPAMA SİGORTA LTD 2022'!O61+'[1]SEGURE LTD.2022'!O61+'[1]DAĞLI SİGORTA LTD 2022'!O61+'[1]TÜRK SİGORTA LTD 2022'!O61+'[1]BEY SİGORTA 2022'!O61+'[1]ASCAN SİGORTA LTD 2022'!O61+'[1]GOLD INSURANCE LTD 2022'!O61+'[1]LİMASOL SİGORTA LTD.2022'!O61+'[1]KIBRIS SİGORTA 2022'!O61+'[1]GULF SİGORTA LTD.2022'!O61+'[1]COMMERCİAL SİGORTA LTD.2022'!O61+'[1]TÜRKİYE SİGORTA AŞ.2022'!O61+'[1]ZİRVE SİGORTA 2022'!O61+'[1]CAN SİGORTA LTD 2022'!O61+'[1]ANADOLU SİGORTA A.Ş 2022'!O61+'[1]KIBRIS İKTİSAT SİGORTA 2022'!O61+'[1]TOWER 2022'!O61+'[1]Unıversal 2022'!O61+'[1]Aveon 2022'!O61+'[1]Eurocity 2022'!O61+'[1]Mapfree 2022'!O61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2024-02-21T07:41:48Z</dcterms:modified>
</cp:coreProperties>
</file>