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0 hayat dışı\"/>
    </mc:Choice>
  </mc:AlternateContent>
  <xr:revisionPtr revIDLastSave="0" documentId="13_ncr:1_{B3277C26-FB5B-45B2-A657-05C539C9B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2" i="1" l="1"/>
  <c r="N62" i="1"/>
  <c r="M62" i="1"/>
  <c r="L62" i="1"/>
  <c r="O61" i="1"/>
  <c r="N61" i="1"/>
  <c r="M61" i="1"/>
  <c r="L61" i="1"/>
  <c r="O60" i="1"/>
  <c r="N60" i="1"/>
  <c r="M60" i="1"/>
  <c r="L60" i="1"/>
  <c r="O59" i="1"/>
  <c r="N59" i="1"/>
  <c r="M59" i="1"/>
  <c r="L59" i="1"/>
  <c r="M57" i="1"/>
  <c r="L57" i="1"/>
  <c r="O56" i="1"/>
  <c r="N56" i="1"/>
  <c r="M56" i="1"/>
  <c r="L56" i="1"/>
  <c r="O55" i="1"/>
  <c r="N55" i="1"/>
  <c r="N54" i="1" s="1"/>
  <c r="M55" i="1"/>
  <c r="L55" i="1"/>
  <c r="O54" i="1"/>
  <c r="M54" i="1"/>
  <c r="L54" i="1"/>
  <c r="O53" i="1"/>
  <c r="N53" i="1"/>
  <c r="N47" i="1" s="1"/>
  <c r="M53" i="1"/>
  <c r="L53" i="1"/>
  <c r="M52" i="1"/>
  <c r="L52" i="1"/>
  <c r="O51" i="1"/>
  <c r="N51" i="1"/>
  <c r="M51" i="1"/>
  <c r="L51" i="1"/>
  <c r="O50" i="1"/>
  <c r="N50" i="1"/>
  <c r="M50" i="1"/>
  <c r="L50" i="1"/>
  <c r="O49" i="1"/>
  <c r="N49" i="1"/>
  <c r="M49" i="1"/>
  <c r="L49" i="1"/>
  <c r="O48" i="1"/>
  <c r="N48" i="1"/>
  <c r="M48" i="1"/>
  <c r="L48" i="1"/>
  <c r="L47" i="1" s="1"/>
  <c r="O47" i="1"/>
  <c r="M47" i="1"/>
  <c r="O46" i="1"/>
  <c r="N46" i="1"/>
  <c r="M46" i="1"/>
  <c r="L46" i="1"/>
  <c r="O45" i="1"/>
  <c r="N45" i="1"/>
  <c r="M45" i="1"/>
  <c r="L45" i="1"/>
  <c r="O44" i="1"/>
  <c r="N44" i="1"/>
  <c r="M44" i="1"/>
  <c r="L44" i="1"/>
  <c r="O43" i="1"/>
  <c r="N43" i="1"/>
  <c r="M43" i="1"/>
  <c r="L43" i="1"/>
  <c r="O42" i="1"/>
  <c r="N42" i="1"/>
  <c r="M42" i="1"/>
  <c r="L42" i="1"/>
  <c r="O41" i="1"/>
  <c r="N41" i="1"/>
  <c r="M41" i="1"/>
  <c r="L41" i="1"/>
  <c r="L40" i="1" s="1"/>
  <c r="O40" i="1"/>
  <c r="N40" i="1"/>
  <c r="M40" i="1"/>
  <c r="K35" i="1"/>
  <c r="J35" i="1"/>
  <c r="I35" i="1"/>
  <c r="H35" i="1"/>
  <c r="G35" i="1"/>
  <c r="F35" i="1"/>
  <c r="E35" i="1"/>
  <c r="D35" i="1"/>
  <c r="L35" i="1" s="1"/>
  <c r="K34" i="1"/>
  <c r="J34" i="1"/>
  <c r="I34" i="1"/>
  <c r="H34" i="1"/>
  <c r="G34" i="1"/>
  <c r="F34" i="1"/>
  <c r="E34" i="1"/>
  <c r="D34" i="1"/>
  <c r="L34" i="1" s="1"/>
  <c r="K33" i="1"/>
  <c r="J33" i="1"/>
  <c r="I33" i="1"/>
  <c r="H33" i="1"/>
  <c r="G33" i="1"/>
  <c r="F33" i="1"/>
  <c r="E33" i="1"/>
  <c r="D33" i="1"/>
  <c r="L33" i="1" s="1"/>
  <c r="K32" i="1"/>
  <c r="J32" i="1"/>
  <c r="I32" i="1"/>
  <c r="H32" i="1"/>
  <c r="G32" i="1"/>
  <c r="F32" i="1"/>
  <c r="E32" i="1"/>
  <c r="D32" i="1"/>
  <c r="L32" i="1" s="1"/>
  <c r="K31" i="1"/>
  <c r="J31" i="1"/>
  <c r="I31" i="1"/>
  <c r="H31" i="1"/>
  <c r="G31" i="1"/>
  <c r="F31" i="1"/>
  <c r="E31" i="1"/>
  <c r="D31" i="1"/>
  <c r="L31" i="1" s="1"/>
  <c r="K30" i="1"/>
  <c r="J30" i="1"/>
  <c r="I30" i="1"/>
  <c r="H30" i="1"/>
  <c r="G30" i="1"/>
  <c r="F30" i="1"/>
  <c r="E30" i="1"/>
  <c r="D30" i="1"/>
  <c r="L30" i="1" s="1"/>
  <c r="K29" i="1"/>
  <c r="J29" i="1"/>
  <c r="I29" i="1"/>
  <c r="H29" i="1"/>
  <c r="G29" i="1"/>
  <c r="F29" i="1"/>
  <c r="E29" i="1"/>
  <c r="D29" i="1"/>
  <c r="L29" i="1" s="1"/>
  <c r="K28" i="1"/>
  <c r="J28" i="1"/>
  <c r="I28" i="1"/>
  <c r="H28" i="1"/>
  <c r="G28" i="1"/>
  <c r="F28" i="1"/>
  <c r="E28" i="1"/>
  <c r="D28" i="1"/>
  <c r="L28" i="1" s="1"/>
  <c r="K27" i="1"/>
  <c r="J27" i="1"/>
  <c r="I27" i="1"/>
  <c r="H27" i="1"/>
  <c r="G27" i="1"/>
  <c r="F27" i="1"/>
  <c r="E27" i="1"/>
  <c r="K26" i="1"/>
  <c r="J26" i="1"/>
  <c r="I26" i="1"/>
  <c r="H26" i="1"/>
  <c r="G26" i="1"/>
  <c r="F26" i="1"/>
  <c r="E26" i="1"/>
  <c r="D26" i="1"/>
  <c r="L26" i="1" s="1"/>
  <c r="K25" i="1"/>
  <c r="J25" i="1"/>
  <c r="I25" i="1"/>
  <c r="H25" i="1"/>
  <c r="G25" i="1"/>
  <c r="F25" i="1"/>
  <c r="E25" i="1"/>
  <c r="D25" i="1"/>
  <c r="L25" i="1" s="1"/>
  <c r="K24" i="1"/>
  <c r="J24" i="1"/>
  <c r="I24" i="1"/>
  <c r="H24" i="1"/>
  <c r="G24" i="1"/>
  <c r="F24" i="1"/>
  <c r="E24" i="1"/>
  <c r="D24" i="1"/>
  <c r="L24" i="1" s="1"/>
  <c r="K23" i="1"/>
  <c r="J23" i="1"/>
  <c r="I23" i="1"/>
  <c r="H23" i="1"/>
  <c r="G23" i="1"/>
  <c r="F23" i="1"/>
  <c r="E23" i="1"/>
  <c r="K22" i="1"/>
  <c r="J22" i="1"/>
  <c r="I22" i="1"/>
  <c r="H22" i="1"/>
  <c r="G22" i="1"/>
  <c r="F22" i="1"/>
  <c r="E22" i="1"/>
  <c r="M22" i="1" s="1"/>
  <c r="D22" i="1"/>
  <c r="L22" i="1" s="1"/>
  <c r="K21" i="1"/>
  <c r="J21" i="1"/>
  <c r="I21" i="1"/>
  <c r="H21" i="1"/>
  <c r="G21" i="1"/>
  <c r="F21" i="1"/>
  <c r="E21" i="1"/>
  <c r="M21" i="1" s="1"/>
  <c r="D21" i="1"/>
  <c r="L21" i="1" s="1"/>
  <c r="K20" i="1"/>
  <c r="J20" i="1"/>
  <c r="I20" i="1"/>
  <c r="H20" i="1"/>
  <c r="G20" i="1"/>
  <c r="F20" i="1"/>
  <c r="E20" i="1"/>
  <c r="M20" i="1" s="1"/>
  <c r="D20" i="1"/>
  <c r="L20" i="1" s="1"/>
  <c r="K19" i="1"/>
  <c r="J19" i="1"/>
  <c r="I19" i="1"/>
  <c r="H19" i="1"/>
  <c r="G19" i="1"/>
  <c r="F19" i="1"/>
  <c r="E19" i="1"/>
  <c r="M19" i="1" s="1"/>
  <c r="D19" i="1"/>
  <c r="L19" i="1" s="1"/>
  <c r="K18" i="1"/>
  <c r="J18" i="1"/>
  <c r="I18" i="1"/>
  <c r="H18" i="1"/>
  <c r="G18" i="1"/>
  <c r="F18" i="1"/>
  <c r="E18" i="1"/>
  <c r="M18" i="1" s="1"/>
  <c r="D18" i="1"/>
  <c r="L18" i="1" s="1"/>
  <c r="K17" i="1"/>
  <c r="J17" i="1"/>
  <c r="I17" i="1"/>
  <c r="H17" i="1"/>
  <c r="G17" i="1"/>
  <c r="F17" i="1"/>
  <c r="E17" i="1"/>
  <c r="M17" i="1" s="1"/>
  <c r="D17" i="1"/>
  <c r="L17" i="1" s="1"/>
  <c r="K16" i="1"/>
  <c r="J16" i="1"/>
  <c r="J15" i="1" s="1"/>
  <c r="J4" i="1" s="1"/>
  <c r="J36" i="1" s="1"/>
  <c r="I16" i="1"/>
  <c r="H16" i="1"/>
  <c r="G16" i="1"/>
  <c r="F16" i="1"/>
  <c r="E16" i="1"/>
  <c r="M16" i="1" s="1"/>
  <c r="D16" i="1"/>
  <c r="L16" i="1" s="1"/>
  <c r="K15" i="1"/>
  <c r="I15" i="1"/>
  <c r="H15" i="1"/>
  <c r="G15" i="1"/>
  <c r="F15" i="1"/>
  <c r="E15" i="1"/>
  <c r="K14" i="1"/>
  <c r="J14" i="1"/>
  <c r="I14" i="1"/>
  <c r="H14" i="1"/>
  <c r="G14" i="1"/>
  <c r="F14" i="1"/>
  <c r="E14" i="1"/>
  <c r="D14" i="1"/>
  <c r="L14" i="1" s="1"/>
  <c r="K13" i="1"/>
  <c r="J13" i="1"/>
  <c r="I13" i="1"/>
  <c r="H13" i="1"/>
  <c r="G13" i="1"/>
  <c r="F13" i="1"/>
  <c r="E13" i="1"/>
  <c r="D13" i="1"/>
  <c r="L13" i="1" s="1"/>
  <c r="K12" i="1"/>
  <c r="J12" i="1"/>
  <c r="I12" i="1"/>
  <c r="H12" i="1"/>
  <c r="G12" i="1"/>
  <c r="F12" i="1"/>
  <c r="E12" i="1"/>
  <c r="D12" i="1"/>
  <c r="L12" i="1" s="1"/>
  <c r="K11" i="1"/>
  <c r="J11" i="1"/>
  <c r="I11" i="1"/>
  <c r="H11" i="1"/>
  <c r="G11" i="1"/>
  <c r="F11" i="1"/>
  <c r="E11" i="1"/>
  <c r="D11" i="1"/>
  <c r="L11" i="1" s="1"/>
  <c r="K10" i="1"/>
  <c r="J10" i="1"/>
  <c r="I10" i="1"/>
  <c r="H10" i="1"/>
  <c r="G10" i="1"/>
  <c r="F10" i="1"/>
  <c r="E10" i="1"/>
  <c r="D10" i="1"/>
  <c r="L10" i="1" s="1"/>
  <c r="K9" i="1"/>
  <c r="J9" i="1"/>
  <c r="I9" i="1"/>
  <c r="H9" i="1"/>
  <c r="G9" i="1"/>
  <c r="F9" i="1"/>
  <c r="E9" i="1"/>
  <c r="D9" i="1"/>
  <c r="L9" i="1" s="1"/>
  <c r="K8" i="1"/>
  <c r="J8" i="1"/>
  <c r="I8" i="1"/>
  <c r="H8" i="1"/>
  <c r="G8" i="1"/>
  <c r="F8" i="1"/>
  <c r="D8" i="1"/>
  <c r="K7" i="1"/>
  <c r="J7" i="1"/>
  <c r="I7" i="1"/>
  <c r="H7" i="1"/>
  <c r="G7" i="1"/>
  <c r="F7" i="1"/>
  <c r="E7" i="1"/>
  <c r="D7" i="1"/>
  <c r="L7" i="1" s="1"/>
  <c r="K6" i="1"/>
  <c r="J6" i="1"/>
  <c r="I6" i="1"/>
  <c r="H6" i="1"/>
  <c r="G6" i="1"/>
  <c r="F6" i="1"/>
  <c r="E6" i="1"/>
  <c r="D6" i="1"/>
  <c r="L6" i="1" s="1"/>
  <c r="K5" i="1"/>
  <c r="J5" i="1"/>
  <c r="I5" i="1"/>
  <c r="H5" i="1"/>
  <c r="G5" i="1"/>
  <c r="F5" i="1"/>
  <c r="F4" i="1" s="1"/>
  <c r="F36" i="1" s="1"/>
  <c r="E5" i="1"/>
  <c r="D5" i="1"/>
  <c r="L5" i="1" s="1"/>
  <c r="K4" i="1"/>
  <c r="K36" i="1" s="1"/>
  <c r="I4" i="1"/>
  <c r="I36" i="1" s="1"/>
  <c r="H4" i="1"/>
  <c r="H36" i="1" s="1"/>
  <c r="G4" i="1"/>
  <c r="G36" i="1" s="1"/>
  <c r="N29" i="1" l="1"/>
  <c r="N31" i="1"/>
  <c r="L8" i="1"/>
  <c r="M10" i="1"/>
  <c r="M12" i="1"/>
  <c r="M14" i="1"/>
  <c r="M28" i="1"/>
  <c r="M30" i="1"/>
  <c r="M32" i="1"/>
  <c r="M35" i="1"/>
  <c r="M5" i="1"/>
  <c r="M6" i="1"/>
  <c r="M7" i="1"/>
  <c r="N7" i="1" s="1"/>
  <c r="N16" i="1"/>
  <c r="O16" i="1" s="1"/>
  <c r="N17" i="1"/>
  <c r="N18" i="1"/>
  <c r="N19" i="1"/>
  <c r="O19" i="1" s="1"/>
  <c r="N20" i="1"/>
  <c r="O20" i="1" s="1"/>
  <c r="N21" i="1"/>
  <c r="N22" i="1"/>
  <c r="M24" i="1"/>
  <c r="M25" i="1"/>
  <c r="N25" i="1" s="1"/>
  <c r="M26" i="1"/>
  <c r="N11" i="1"/>
  <c r="N13" i="1"/>
  <c r="M13" i="1"/>
  <c r="N28" i="1"/>
  <c r="N30" i="1"/>
  <c r="N5" i="1"/>
  <c r="N6" i="1"/>
  <c r="M9" i="1"/>
  <c r="N9" i="1" s="1"/>
  <c r="M11" i="1"/>
  <c r="N24" i="1"/>
  <c r="N26" i="1"/>
  <c r="M29" i="1"/>
  <c r="M31" i="1"/>
  <c r="M33" i="1"/>
  <c r="M34" i="1"/>
  <c r="N34" i="1" s="1"/>
  <c r="M15" i="1"/>
  <c r="O17" i="1"/>
  <c r="O18" i="1"/>
  <c r="O21" i="1"/>
  <c r="O22" i="1"/>
  <c r="E8" i="1"/>
  <c r="E4" i="1" s="1"/>
  <c r="E36" i="1" s="1"/>
  <c r="D15" i="1"/>
  <c r="D27" i="1"/>
  <c r="L27" i="1" s="1"/>
  <c r="D23" i="1" l="1"/>
  <c r="L23" i="1" s="1"/>
  <c r="O24" i="1"/>
  <c r="O14" i="1"/>
  <c r="L15" i="1"/>
  <c r="N15" i="1" s="1"/>
  <c r="O15" i="1" s="1"/>
  <c r="D4" i="1"/>
  <c r="O31" i="1"/>
  <c r="O11" i="1"/>
  <c r="N35" i="1"/>
  <c r="O35" i="1" s="1"/>
  <c r="N14" i="1"/>
  <c r="O6" i="1"/>
  <c r="O30" i="1"/>
  <c r="O12" i="1"/>
  <c r="N12" i="1"/>
  <c r="O34" i="1"/>
  <c r="O25" i="1"/>
  <c r="O7" i="1"/>
  <c r="O29" i="1"/>
  <c r="O9" i="1"/>
  <c r="M8" i="1"/>
  <c r="N33" i="1"/>
  <c r="O33" i="1" s="1"/>
  <c r="O13" i="1"/>
  <c r="O26" i="1"/>
  <c r="O5" i="1"/>
  <c r="M4" i="1"/>
  <c r="O28" i="1"/>
  <c r="M27" i="1"/>
  <c r="N32" i="1"/>
  <c r="O32" i="1" s="1"/>
  <c r="N10" i="1"/>
  <c r="O10" i="1" s="1"/>
  <c r="M36" i="1" l="1"/>
  <c r="M58" i="1" s="1"/>
  <c r="N23" i="1"/>
  <c r="N8" i="1"/>
  <c r="O8" i="1" s="1"/>
  <c r="D36" i="1"/>
  <c r="L4" i="1"/>
  <c r="M23" i="1"/>
  <c r="N27" i="1"/>
  <c r="O27" i="1" s="1"/>
  <c r="N4" i="1" l="1"/>
  <c r="L36" i="1"/>
  <c r="L58" i="1" s="1"/>
  <c r="O23" i="1"/>
  <c r="N36" i="1" l="1"/>
  <c r="N58" i="1" s="1"/>
  <c r="O4" i="1"/>
  <c r="O36" i="1" s="1"/>
  <c r="O58" i="1" s="1"/>
</calcChain>
</file>

<file path=xl/sharedStrings.xml><?xml version="1.0" encoding="utf-8"?>
<sst xmlns="http://schemas.openxmlformats.org/spreadsheetml/2006/main" count="103" uniqueCount="78">
  <si>
    <t>2020 YILI</t>
  </si>
  <si>
    <t>SİGORTA ŞİRKETLERİ HAYAT DIŞI SINIFLARIN TEKNİK KAR/ZARAR HESABI (TL)</t>
  </si>
  <si>
    <t xml:space="preserve">                                                  2020 Yılı Konsolide Teknik Kar/Zarar</t>
  </si>
  <si>
    <t>YANGIN</t>
  </si>
  <si>
    <t>NAKLİYAT</t>
  </si>
  <si>
    <t>OTO KAZA</t>
  </si>
  <si>
    <t>SAİR KAZA</t>
  </si>
  <si>
    <t>MAK MONTAJ</t>
  </si>
  <si>
    <t>F.KAZA</t>
  </si>
  <si>
    <t xml:space="preserve"> HAYAT</t>
  </si>
  <si>
    <t>HASTALIK</t>
  </si>
  <si>
    <t>ELEM. TOPLAM</t>
  </si>
  <si>
    <t>HAYAT</t>
  </si>
  <si>
    <t>GENEL TOPLAM</t>
  </si>
  <si>
    <t>I</t>
  </si>
  <si>
    <t>TEKNİK GELİRLER</t>
  </si>
  <si>
    <t>A</t>
  </si>
  <si>
    <t>Alınan Primler</t>
  </si>
  <si>
    <t>B</t>
  </si>
  <si>
    <t>Alınan Komisyonlar</t>
  </si>
  <si>
    <t>C</t>
  </si>
  <si>
    <t>Ödenen Tazminatta Reasürer Payı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</si>
  <si>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</si>
  <si>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</si>
  <si>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</si>
  <si>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</si>
  <si>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</si>
  <si>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</si>
  <si>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</si>
  <si>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f) Diğer Teknik Karşılıklar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</si>
  <si>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</si>
  <si>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</si>
  <si>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</si>
  <si>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</si>
  <si>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</si>
  <si>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</si>
  <si>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</si>
  <si>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f) Diğer Teknik Karş Reas Payı</t>
  </si>
  <si>
    <t>F</t>
  </si>
  <si>
    <t>Diğer Gelirler</t>
  </si>
  <si>
    <t>II</t>
  </si>
  <si>
    <t>TEKNİK GİDERLER</t>
  </si>
  <si>
    <t>Reasürerlere Verilen Primler</t>
  </si>
  <si>
    <t>Ödenen Komisyonlar</t>
  </si>
  <si>
    <t>Ödenen Tazminatlar</t>
  </si>
  <si>
    <t>Ayrılan Teknik Karşılıklar</t>
  </si>
  <si>
    <t>c) Deprem Hasar Karşılığı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</si>
  <si>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</si>
  <si>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</si>
  <si>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</si>
  <si>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</si>
  <si>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</si>
  <si>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III</t>
  </si>
  <si>
    <t>TEKNİK KAR/ZARAR ( I - II )</t>
  </si>
  <si>
    <t>IV</t>
  </si>
  <si>
    <t>GENEL GİDERLER</t>
  </si>
  <si>
    <t>Personel Giderleri</t>
  </si>
  <si>
    <t>Genel İdare Giderleri</t>
  </si>
  <si>
    <t>Vergi ve Yükümlülükler</t>
  </si>
  <si>
    <t>Amortisman Giderleri</t>
  </si>
  <si>
    <t>Karşılık Giderleri</t>
  </si>
  <si>
    <t>V</t>
  </si>
  <si>
    <t>MALİ GELİRLER</t>
  </si>
  <si>
    <t>Faiz Gelirleri</t>
  </si>
  <si>
    <t>Kar Payı Gelirleri</t>
  </si>
  <si>
    <t>Satış Karları</t>
  </si>
  <si>
    <t>Kira Geliri</t>
  </si>
  <si>
    <t>Kambiyo Karları</t>
  </si>
  <si>
    <t>VI</t>
  </si>
  <si>
    <t>MALİ GİDERLER</t>
  </si>
  <si>
    <t>Faiz Giderleri</t>
  </si>
  <si>
    <t>Satış Zararları</t>
  </si>
  <si>
    <t>Kambiyo Zararları</t>
  </si>
  <si>
    <t>VERGİ ÖNCESİ DÖNEM KAR/ZARAR ( III - IV+ V - VI )</t>
  </si>
  <si>
    <t>YENİDEN DEĞERLENDİRME ZARARI</t>
  </si>
  <si>
    <t>VERGİ ÖNCESİ KAR</t>
  </si>
  <si>
    <t>KURUMLAR VE GELİR VERGİSİ</t>
  </si>
  <si>
    <t>VERGİ SONRASI DÖNEM KARI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</si>
</sst>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0"/>
      <name val="Arial"/>
      <family val="2"/>
      <charset val="162"/>
    </font>
    <font>
      <u/>
      <sz val="10"/>
      <color indexed="12"/>
      <name val="Arial"/>
      <family val="2"/>
      <charset val="162"/>
    </font>
    <font>
      <b/>
      <i/>
      <sz val="10"/>
      <color indexed="12"/>
      <name val="Arial"/>
      <family val="2"/>
      <charset val="162"/>
    </font>
    <font>
      <b/>
      <i/>
      <u/>
      <sz val="8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indexed="12"/>
      <name val="Arial"/>
      <family val="2"/>
      <charset val="162"/>
    </font>
    <font>
      <sz val="8"/>
      <color indexed="12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3" borderId="1" xfId="3" applyFill="1" applyBorder="1" applyAlignment="1" applyProtection="1">
      <alignment horizontal="center"/>
      <protection locked="0"/>
    </xf>
    <xf numFmtId="0" fontId="3" fillId="3" borderId="2" xfId="3" applyFill="1" applyBorder="1" applyAlignment="1" applyProtection="1">
      <alignment horizontal="center"/>
      <protection locked="0"/>
    </xf>
    <xf numFmtId="0" fontId="4" fillId="3" borderId="3" xfId="3" applyFont="1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3" fillId="0" borderId="5" xfId="3" applyBorder="1" applyAlignment="1" applyProtection="1">
      <alignment horizontal="center"/>
      <protection locked="0"/>
    </xf>
    <xf numFmtId="0" fontId="3" fillId="0" borderId="6" xfId="3" applyBorder="1" applyAlignment="1" applyProtection="1">
      <alignment horizontal="center"/>
      <protection locked="0"/>
    </xf>
    <xf numFmtId="0" fontId="3" fillId="0" borderId="7" xfId="3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164" fontId="8" fillId="4" borderId="4" xfId="1" applyNumberFormat="1" applyFont="1" applyFill="1" applyBorder="1"/>
    <xf numFmtId="0" fontId="6" fillId="0" borderId="4" xfId="0" applyFont="1" applyBorder="1"/>
    <xf numFmtId="164" fontId="6" fillId="0" borderId="4" xfId="1" applyNumberFormat="1" applyFont="1" applyBorder="1" applyProtection="1">
      <protection locked="0"/>
    </xf>
    <xf numFmtId="164" fontId="9" fillId="0" borderId="4" xfId="1" applyNumberFormat="1" applyFont="1" applyBorder="1" applyProtection="1">
      <protection locked="0"/>
    </xf>
    <xf numFmtId="0" fontId="7" fillId="0" borderId="4" xfId="0" applyFont="1" applyBorder="1"/>
    <xf numFmtId="164" fontId="9" fillId="4" borderId="4" xfId="1" applyNumberFormat="1" applyFont="1" applyFill="1" applyBorder="1"/>
    <xf numFmtId="0" fontId="7" fillId="0" borderId="4" xfId="0" applyFont="1" applyBorder="1" applyAlignment="1">
      <alignment horizontal="center"/>
    </xf>
    <xf numFmtId="164" fontId="7" fillId="0" borderId="4" xfId="1" applyNumberFormat="1" applyFont="1" applyBorder="1"/>
    <xf numFmtId="164" fontId="7" fillId="5" borderId="4" xfId="1" applyNumberFormat="1" applyFont="1" applyFill="1" applyBorder="1"/>
    <xf numFmtId="0" fontId="6" fillId="0" borderId="0" xfId="0" applyFont="1" applyAlignment="1">
      <alignment horizontal="center"/>
    </xf>
    <xf numFmtId="0" fontId="7" fillId="0" borderId="0" xfId="0" applyFont="1"/>
    <xf numFmtId="164" fontId="6" fillId="0" borderId="0" xfId="1" applyNumberFormat="1" applyFont="1" applyBorder="1"/>
    <xf numFmtId="4" fontId="6" fillId="0" borderId="0" xfId="0" applyNumberFormat="1" applyFont="1"/>
    <xf numFmtId="164" fontId="9" fillId="0" borderId="0" xfId="1" applyNumberFormat="1" applyFont="1" applyBorder="1"/>
    <xf numFmtId="164" fontId="6" fillId="0" borderId="0" xfId="1" applyNumberFormat="1" applyFont="1"/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7" fillId="0" borderId="9" xfId="0" applyFont="1" applyBorder="1"/>
    <xf numFmtId="164" fontId="6" fillId="0" borderId="9" xfId="1" applyNumberFormat="1" applyFont="1" applyBorder="1"/>
    <xf numFmtId="9" fontId="6" fillId="0" borderId="9" xfId="2" applyFont="1" applyBorder="1"/>
    <xf numFmtId="164" fontId="7" fillId="4" borderId="4" xfId="1" applyNumberFormat="1" applyFont="1" applyFill="1" applyBorder="1" applyAlignment="1">
      <alignment horizontal="center"/>
    </xf>
    <xf numFmtId="164" fontId="7" fillId="4" borderId="4" xfId="1" applyNumberFormat="1" applyFont="1" applyFill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164" fontId="6" fillId="0" borderId="0" xfId="0" applyNumberFormat="1" applyFon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0%20hayat%20d&#305;&#351;&#305;\SON%20GEL&#304;R-G&#304;DER%20TEKN&#304;K%202020.xlsx" TargetMode="External"/><Relationship Id="rId1" Type="http://schemas.openxmlformats.org/officeDocument/2006/relationships/externalLinkPath" Target="SON%20GEL&#304;R-G&#304;DER%20TEKN&#304;K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EDİTWEST 2020"/>
      <sheetName val="KAPİTAL SİGORTA 2020"/>
      <sheetName val="NORTHPRIME SİGORTA LTD 2020"/>
      <sheetName val="ŞEKER SİGORTA LTD.2020"/>
      <sheetName val="GÜVEN SİGORTA LTD.2020"/>
      <sheetName val="AXA 2020"/>
      <sheetName val="ZÜRİH SİGORTA 2020"/>
      <sheetName val="AKFİNANS SİGORTA 2020"/>
      <sheetName val="GROUPAMA SİGORTA LTD 2020"/>
      <sheetName val="SEGURE LTD.2020"/>
      <sheetName val="DAĞLI SİGORTA LTD 2020"/>
      <sheetName val="TÜRK SİGORTA LTD 2020"/>
      <sheetName val="BEY SİGORTA 2020"/>
      <sheetName val="ASCAN SİGORTA LTD 2020"/>
      <sheetName val="GOLD INSURANCE LTD 2020"/>
      <sheetName val="LİMASOL SİGORTA LTD.2020"/>
      <sheetName val="KIBRIS SİGORTA 2020"/>
      <sheetName val="GULF SİGORTA LTD.2020"/>
      <sheetName val="COMMERCİAL SİGORTA LTD.2020"/>
      <sheetName val="TÜRKİYE SİGORTA AŞ.2020"/>
      <sheetName val="ZİRVE SİGORTA 2020"/>
      <sheetName val="CAN SİGORTA LTD 2020"/>
      <sheetName val="ANADOLU SİGORTA A.Ş 2020"/>
      <sheetName val="KIBRIS İKTİSAT SİGORTA 2020"/>
      <sheetName val="TOWER 2020"/>
      <sheetName val="Unıversal 2020"/>
      <sheetName val="Aveon 2020"/>
      <sheetName val="Eurocity 2020"/>
      <sheetName val="Mapfree 2020"/>
      <sheetName val="Neareast 2020"/>
      <sheetName val="KONSOLİDE (1)"/>
      <sheetName val="KONSOLİDE (3)"/>
      <sheetName val="Hasar Payları"/>
      <sheetName val="Hasar Odemeleri"/>
      <sheetName val="KAR Z"/>
      <sheetName val="PRİM ÜRETİMİ"/>
      <sheetName val="Teknik_Kar-Zar."/>
      <sheetName val="Mualalk (2)"/>
      <sheetName val="mualalk"/>
      <sheetName val="HASAR PRİM ORANI"/>
      <sheetName val="ŞTİ.MASRAF ORANI (3)"/>
      <sheetName val="PRİM ÜRETİMİ (2)"/>
      <sheetName val="P.SINIF"/>
      <sheetName val="SOLO"/>
      <sheetName val="SOLO (2)"/>
      <sheetName val="TK GELİRLER"/>
      <sheetName val="TK GİDERLER(2)"/>
      <sheetName val="HASAR YÜZDELİK PAYI"/>
      <sheetName val="PRİM ÜRETİMİ YÜZDELİK (2)"/>
      <sheetName val="PAZAR PAYI"/>
      <sheetName val="PRİM ÜRETİMİ YÜZDE (11)"/>
      <sheetName val="MUALLAK HASAR"/>
      <sheetName val="TK GELİRLER (2)"/>
      <sheetName val="HP ORANI"/>
      <sheetName val="TK GELİRLER hp(3)"/>
      <sheetName val="MUALLAK TABLO"/>
      <sheetName val="TOPLAM KONSOLİDE(2010-2016)"/>
      <sheetName val="PRİM ÜRETİMİ YÜZDELİK (3)"/>
      <sheetName val="TOP.KONSOLİDE (5)"/>
      <sheetName val="TOP.KONSOLİDE (9)"/>
      <sheetName val="Sayfa1"/>
    </sheetNames>
    <sheetDataSet>
      <sheetData sheetId="0">
        <row r="4">
          <cell r="D4">
            <v>2694993.28</v>
          </cell>
          <cell r="E4">
            <v>181957.49</v>
          </cell>
          <cell r="F4">
            <v>8332852.7000000002</v>
          </cell>
          <cell r="G4">
            <v>7606460.0599999996</v>
          </cell>
          <cell r="H4">
            <v>136804.57</v>
          </cell>
        </row>
        <row r="5">
          <cell r="D5">
            <v>373752.94</v>
          </cell>
          <cell r="E5">
            <v>30805.61</v>
          </cell>
          <cell r="F5">
            <v>1234793.74</v>
          </cell>
          <cell r="G5">
            <v>1850540.21</v>
          </cell>
          <cell r="H5">
            <v>36297.160000000003</v>
          </cell>
        </row>
        <row r="6">
          <cell r="D6">
            <v>121323.18</v>
          </cell>
          <cell r="E6">
            <v>0</v>
          </cell>
          <cell r="F6">
            <v>3561241.17</v>
          </cell>
          <cell r="G6">
            <v>568763.89</v>
          </cell>
        </row>
        <row r="8">
          <cell r="D8">
            <v>634685.27</v>
          </cell>
          <cell r="E8">
            <v>9682.1200000000008</v>
          </cell>
          <cell r="F8">
            <v>2159666.89</v>
          </cell>
          <cell r="G8">
            <v>2902916.98</v>
          </cell>
          <cell r="H8">
            <v>50986.64</v>
          </cell>
        </row>
        <row r="15">
          <cell r="D15">
            <v>749740.4</v>
          </cell>
          <cell r="E15">
            <v>9731.1200000000008</v>
          </cell>
          <cell r="F15">
            <v>2840792.95</v>
          </cell>
          <cell r="G15">
            <v>1967513.4</v>
          </cell>
          <cell r="H15">
            <v>72543.78</v>
          </cell>
        </row>
        <row r="16">
          <cell r="D16">
            <v>0.45</v>
          </cell>
          <cell r="F16">
            <v>515730.39</v>
          </cell>
          <cell r="G16">
            <v>0.02</v>
          </cell>
          <cell r="H16">
            <v>0.11</v>
          </cell>
        </row>
        <row r="21">
          <cell r="D21">
            <v>833910.95</v>
          </cell>
          <cell r="E21">
            <v>66741.55</v>
          </cell>
          <cell r="F21">
            <v>3958449</v>
          </cell>
          <cell r="G21">
            <v>4502898.54</v>
          </cell>
          <cell r="H21">
            <v>64008.49</v>
          </cell>
        </row>
        <row r="23">
          <cell r="D23">
            <v>1718222.84</v>
          </cell>
          <cell r="E23">
            <v>114793.55</v>
          </cell>
          <cell r="F23">
            <v>5913766.8600000003</v>
          </cell>
          <cell r="G23">
            <v>3946308.43</v>
          </cell>
          <cell r="H23">
            <v>111885.13</v>
          </cell>
        </row>
        <row r="24">
          <cell r="D24">
            <v>242547.25</v>
          </cell>
          <cell r="E24">
            <v>111.09</v>
          </cell>
          <cell r="F24">
            <v>651759.02</v>
          </cell>
          <cell r="G24">
            <v>2849702.39</v>
          </cell>
          <cell r="H24">
            <v>6295.6</v>
          </cell>
        </row>
        <row r="25">
          <cell r="D25">
            <v>187273.97</v>
          </cell>
          <cell r="E25">
            <v>0</v>
          </cell>
          <cell r="F25">
            <v>5413258.1399999997</v>
          </cell>
          <cell r="G25">
            <v>2034739.46</v>
          </cell>
        </row>
        <row r="27">
          <cell r="D27">
            <v>1456572.76</v>
          </cell>
          <cell r="E27">
            <v>21991.21</v>
          </cell>
          <cell r="F27">
            <v>5208579.54</v>
          </cell>
          <cell r="G27">
            <v>4875277.0599999996</v>
          </cell>
          <cell r="H27">
            <v>99594.54</v>
          </cell>
        </row>
        <row r="28">
          <cell r="D28">
            <v>0.45</v>
          </cell>
          <cell r="F28">
            <v>849501.85</v>
          </cell>
          <cell r="G28">
            <v>0.11</v>
          </cell>
          <cell r="H28">
            <v>0.11</v>
          </cell>
        </row>
        <row r="34">
          <cell r="D34">
            <v>309172</v>
          </cell>
          <cell r="E34">
            <v>2432.8200000000002</v>
          </cell>
          <cell r="F34">
            <v>1145419.8999999999</v>
          </cell>
          <cell r="G34">
            <v>2229414.02</v>
          </cell>
          <cell r="H34">
            <v>27517.39</v>
          </cell>
        </row>
        <row r="40">
          <cell r="L40">
            <v>3237989.19</v>
          </cell>
          <cell r="N40">
            <v>3237989.19</v>
          </cell>
        </row>
        <row r="41">
          <cell r="N41">
            <v>0</v>
          </cell>
        </row>
        <row r="42">
          <cell r="L42">
            <v>718296.15</v>
          </cell>
          <cell r="N42">
            <v>718296.15</v>
          </cell>
        </row>
        <row r="43">
          <cell r="N43">
            <v>0</v>
          </cell>
        </row>
        <row r="44">
          <cell r="L44">
            <v>217703.74</v>
          </cell>
          <cell r="N44">
            <v>217703.74</v>
          </cell>
        </row>
        <row r="45">
          <cell r="L45">
            <v>2239.33</v>
          </cell>
          <cell r="N45">
            <v>2239.33</v>
          </cell>
        </row>
        <row r="47">
          <cell r="L47">
            <v>670937.1</v>
          </cell>
          <cell r="N47">
            <v>670937.1</v>
          </cell>
        </row>
        <row r="48">
          <cell r="N48">
            <v>0</v>
          </cell>
        </row>
        <row r="49">
          <cell r="L49">
            <v>68670</v>
          </cell>
          <cell r="N49">
            <v>68670</v>
          </cell>
        </row>
        <row r="50">
          <cell r="L50">
            <v>180000</v>
          </cell>
          <cell r="N50">
            <v>180000</v>
          </cell>
        </row>
        <row r="51">
          <cell r="L51">
            <v>296246.45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173551.92</v>
          </cell>
        </row>
        <row r="58">
          <cell r="L58">
            <v>1485264.16</v>
          </cell>
        </row>
        <row r="59">
          <cell r="L59">
            <v>4747343.3399999933</v>
          </cell>
          <cell r="N59">
            <v>4747343.3399999933</v>
          </cell>
        </row>
        <row r="60">
          <cell r="N60">
            <v>0</v>
          </cell>
        </row>
        <row r="61">
          <cell r="L61">
            <v>4747343.3399999933</v>
          </cell>
          <cell r="N61">
            <v>4747343.3399999933</v>
          </cell>
        </row>
      </sheetData>
      <sheetData sheetId="1">
        <row r="4">
          <cell r="D4">
            <v>2892342.73</v>
          </cell>
          <cell r="E4">
            <v>103902.6</v>
          </cell>
          <cell r="F4">
            <v>12543628.24</v>
          </cell>
          <cell r="G4">
            <v>7912066.8099999996</v>
          </cell>
        </row>
        <row r="5">
          <cell r="D5">
            <v>30885.82</v>
          </cell>
          <cell r="E5">
            <v>11273.14</v>
          </cell>
          <cell r="F5">
            <v>4990154.97</v>
          </cell>
          <cell r="G5">
            <v>876720.84</v>
          </cell>
        </row>
        <row r="6">
          <cell r="D6">
            <v>22847.74</v>
          </cell>
          <cell r="F6">
            <v>5685324</v>
          </cell>
        </row>
        <row r="8">
          <cell r="D8">
            <v>1236797.8500000001</v>
          </cell>
          <cell r="E8">
            <v>14093.95</v>
          </cell>
          <cell r="F8">
            <v>4979140.24</v>
          </cell>
          <cell r="G8">
            <v>4668245.0599999996</v>
          </cell>
        </row>
        <row r="9">
          <cell r="D9">
            <v>200243.11</v>
          </cell>
          <cell r="F9">
            <v>620180.80000000005</v>
          </cell>
          <cell r="G9">
            <v>1106249.6000000001</v>
          </cell>
        </row>
        <row r="15">
          <cell r="D15">
            <v>196746.13</v>
          </cell>
          <cell r="E15">
            <v>5286.13</v>
          </cell>
          <cell r="F15">
            <v>6974877.8799999999</v>
          </cell>
          <cell r="G15">
            <v>794226.61</v>
          </cell>
        </row>
        <row r="16">
          <cell r="D16">
            <v>470633.92</v>
          </cell>
          <cell r="F16">
            <v>1434751.99</v>
          </cell>
          <cell r="G16">
            <v>1256255</v>
          </cell>
        </row>
        <row r="21">
          <cell r="D21">
            <v>707906.6</v>
          </cell>
          <cell r="E21">
            <v>59155.19</v>
          </cell>
          <cell r="F21">
            <v>15330752.609999999</v>
          </cell>
          <cell r="G21">
            <v>4776672.3899999997</v>
          </cell>
        </row>
        <row r="23">
          <cell r="D23">
            <v>858818.48</v>
          </cell>
          <cell r="E23">
            <v>44582.5</v>
          </cell>
          <cell r="F23">
            <v>13165257.57</v>
          </cell>
          <cell r="G23">
            <v>1809120.94</v>
          </cell>
        </row>
        <row r="24">
          <cell r="D24">
            <v>720512.99</v>
          </cell>
          <cell r="E24">
            <v>42679.29</v>
          </cell>
          <cell r="F24">
            <v>8454141.5299999993</v>
          </cell>
          <cell r="G24">
            <v>5924431.0099999998</v>
          </cell>
        </row>
        <row r="25">
          <cell r="D25">
            <v>255485.07</v>
          </cell>
          <cell r="F25">
            <v>5715994.2199999997</v>
          </cell>
          <cell r="G25">
            <v>8050</v>
          </cell>
        </row>
        <row r="27">
          <cell r="D27">
            <v>1852192.95</v>
          </cell>
          <cell r="E27">
            <v>32907.39</v>
          </cell>
          <cell r="F27">
            <v>13197598.210000001</v>
          </cell>
          <cell r="G27">
            <v>6113366.5099999998</v>
          </cell>
        </row>
        <row r="28">
          <cell r="D28">
            <v>1927545.74</v>
          </cell>
          <cell r="F28">
            <v>2072089.58</v>
          </cell>
          <cell r="G28">
            <v>4110475.1</v>
          </cell>
        </row>
        <row r="34">
          <cell r="D34">
            <v>320098.64</v>
          </cell>
          <cell r="E34">
            <v>6268.64</v>
          </cell>
          <cell r="F34">
            <v>6645457.3799999999</v>
          </cell>
          <cell r="G34">
            <v>3591927.12</v>
          </cell>
        </row>
        <row r="40">
          <cell r="L40">
            <v>1303799.96</v>
          </cell>
          <cell r="N40">
            <v>1303799.96</v>
          </cell>
        </row>
        <row r="41">
          <cell r="L41">
            <v>1188316.92</v>
          </cell>
          <cell r="N41">
            <v>1188316.92</v>
          </cell>
        </row>
        <row r="42">
          <cell r="N42">
            <v>0</v>
          </cell>
        </row>
        <row r="43">
          <cell r="L43">
            <v>62375.360000000001</v>
          </cell>
          <cell r="N43">
            <v>62375.360000000001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753624.18</v>
          </cell>
          <cell r="N47">
            <v>753624.18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3716296.82</v>
          </cell>
        </row>
        <row r="52">
          <cell r="L52">
            <v>114825.53</v>
          </cell>
          <cell r="N52">
            <v>114825.53</v>
          </cell>
        </row>
        <row r="54">
          <cell r="L54">
            <v>391698</v>
          </cell>
          <cell r="N54">
            <v>391698</v>
          </cell>
        </row>
        <row r="55">
          <cell r="N55">
            <v>0</v>
          </cell>
        </row>
        <row r="56">
          <cell r="L56">
            <v>3079862.53</v>
          </cell>
        </row>
        <row r="59">
          <cell r="L59">
            <v>1591054.8499999898</v>
          </cell>
          <cell r="N59">
            <v>1591054.8499999898</v>
          </cell>
        </row>
        <row r="60">
          <cell r="L60">
            <v>374405.72</v>
          </cell>
          <cell r="N60">
            <v>374405.72</v>
          </cell>
        </row>
        <row r="61">
          <cell r="L61">
            <v>1216649.1299999899</v>
          </cell>
          <cell r="N61">
            <v>1216649.1299999899</v>
          </cell>
        </row>
      </sheetData>
      <sheetData sheetId="2">
        <row r="4">
          <cell r="D4">
            <v>1665679.22</v>
          </cell>
          <cell r="E4">
            <v>45531.17</v>
          </cell>
          <cell r="F4">
            <v>7643464.7199999997</v>
          </cell>
          <cell r="G4">
            <v>5125751.37</v>
          </cell>
          <cell r="H4">
            <v>226025.18</v>
          </cell>
        </row>
        <row r="5">
          <cell r="D5">
            <v>235150.91</v>
          </cell>
          <cell r="E5">
            <v>4264.4799999999996</v>
          </cell>
          <cell r="F5">
            <v>1337647.58</v>
          </cell>
          <cell r="G5">
            <v>258695.19</v>
          </cell>
          <cell r="H5">
            <v>28744.61</v>
          </cell>
        </row>
        <row r="6">
          <cell r="D6">
            <v>141129.24</v>
          </cell>
          <cell r="F6">
            <v>2082048.63</v>
          </cell>
          <cell r="G6">
            <v>243541.84</v>
          </cell>
        </row>
        <row r="8">
          <cell r="D8">
            <v>336406.02</v>
          </cell>
          <cell r="E8">
            <v>3113.83</v>
          </cell>
          <cell r="F8">
            <v>2088694.23</v>
          </cell>
          <cell r="G8">
            <v>1857233.56</v>
          </cell>
          <cell r="H8">
            <v>66232.009999999995</v>
          </cell>
        </row>
        <row r="9">
          <cell r="D9">
            <v>164963.04</v>
          </cell>
          <cell r="E9">
            <v>105780.85</v>
          </cell>
          <cell r="F9">
            <v>2934954.45</v>
          </cell>
          <cell r="G9">
            <v>71916.61</v>
          </cell>
        </row>
        <row r="15">
          <cell r="D15">
            <v>586667.56999999995</v>
          </cell>
          <cell r="E15">
            <v>9496.86</v>
          </cell>
          <cell r="F15">
            <v>2975866.35</v>
          </cell>
          <cell r="G15">
            <v>1489026.08</v>
          </cell>
          <cell r="H15">
            <v>88504.47</v>
          </cell>
        </row>
        <row r="16">
          <cell r="D16">
            <v>283551.56</v>
          </cell>
          <cell r="F16">
            <v>3074039.99</v>
          </cell>
          <cell r="G16">
            <v>90351.28</v>
          </cell>
        </row>
        <row r="21">
          <cell r="D21">
            <v>559171.31000000006</v>
          </cell>
          <cell r="E21">
            <v>9488.2999999999993</v>
          </cell>
          <cell r="F21">
            <v>3614974.25</v>
          </cell>
          <cell r="G21">
            <v>3041506.95</v>
          </cell>
          <cell r="H21">
            <v>55674</v>
          </cell>
        </row>
        <row r="23">
          <cell r="D23">
            <v>1508997.87</v>
          </cell>
          <cell r="E23">
            <v>17057.55</v>
          </cell>
          <cell r="F23">
            <v>6105254.75</v>
          </cell>
          <cell r="G23">
            <v>5393104.7599999998</v>
          </cell>
          <cell r="H23">
            <v>134110.98000000001</v>
          </cell>
        </row>
        <row r="24">
          <cell r="D24">
            <v>229800.6</v>
          </cell>
          <cell r="E24">
            <v>5098.0200000000004</v>
          </cell>
          <cell r="F24">
            <v>1752088.23</v>
          </cell>
          <cell r="G24">
            <v>1526471.51</v>
          </cell>
          <cell r="H24">
            <v>31240.81</v>
          </cell>
        </row>
        <row r="25">
          <cell r="D25">
            <v>407889.54</v>
          </cell>
          <cell r="F25">
            <v>2978640.87</v>
          </cell>
          <cell r="G25">
            <v>521208.98</v>
          </cell>
        </row>
        <row r="27">
          <cell r="D27">
            <v>1012887.43</v>
          </cell>
          <cell r="E27">
            <v>14522.83</v>
          </cell>
          <cell r="F27">
            <v>5386672.1399999997</v>
          </cell>
          <cell r="G27">
            <v>3821003.69</v>
          </cell>
          <cell r="H27">
            <v>168232.87</v>
          </cell>
        </row>
        <row r="28">
          <cell r="D28">
            <v>392223.57</v>
          </cell>
          <cell r="E28">
            <v>105780.85</v>
          </cell>
          <cell r="F28">
            <v>5556124.1600000001</v>
          </cell>
          <cell r="G28">
            <v>146212.51999999999</v>
          </cell>
        </row>
        <row r="34">
          <cell r="D34">
            <v>269391.71999999997</v>
          </cell>
          <cell r="E34">
            <v>4459.62</v>
          </cell>
          <cell r="F34">
            <v>1558324.13</v>
          </cell>
          <cell r="G34">
            <v>877557.18</v>
          </cell>
          <cell r="H34">
            <v>36574.19</v>
          </cell>
        </row>
        <row r="40">
          <cell r="L40">
            <v>1166522.7</v>
          </cell>
          <cell r="N40">
            <v>1166522.7</v>
          </cell>
        </row>
        <row r="41">
          <cell r="L41">
            <v>1186446.78</v>
          </cell>
          <cell r="N41">
            <v>1186446.78</v>
          </cell>
        </row>
        <row r="42">
          <cell r="N42">
            <v>0</v>
          </cell>
        </row>
        <row r="43">
          <cell r="L43">
            <v>139515.62</v>
          </cell>
          <cell r="N43">
            <v>139515.62</v>
          </cell>
        </row>
        <row r="44">
          <cell r="N44">
            <v>0</v>
          </cell>
        </row>
        <row r="45">
          <cell r="L45">
            <v>1195346.82</v>
          </cell>
          <cell r="N45">
            <v>1195346.82</v>
          </cell>
        </row>
        <row r="47">
          <cell r="L47">
            <v>503419.48</v>
          </cell>
          <cell r="N47">
            <v>503419.48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3505282.78</v>
          </cell>
        </row>
        <row r="52">
          <cell r="L52">
            <v>55335.38</v>
          </cell>
          <cell r="N52">
            <v>55335.38</v>
          </cell>
        </row>
        <row r="54">
          <cell r="L54">
            <v>586.07000000000005</v>
          </cell>
          <cell r="N54">
            <v>586.07000000000005</v>
          </cell>
        </row>
        <row r="55">
          <cell r="N55">
            <v>0</v>
          </cell>
        </row>
        <row r="56">
          <cell r="L56">
            <v>1666653.2</v>
          </cell>
        </row>
        <row r="59">
          <cell r="L59">
            <v>1293322.7899999958</v>
          </cell>
          <cell r="N59">
            <v>1293322.7899999958</v>
          </cell>
        </row>
        <row r="60">
          <cell r="N60">
            <v>0</v>
          </cell>
        </row>
        <row r="61">
          <cell r="L61">
            <v>1293322.7899999958</v>
          </cell>
          <cell r="N61">
            <v>1293322.7899999958</v>
          </cell>
        </row>
      </sheetData>
      <sheetData sheetId="3">
        <row r="4">
          <cell r="D4">
            <v>3670650.59</v>
          </cell>
          <cell r="E4">
            <v>672185.27</v>
          </cell>
          <cell r="F4">
            <v>23967887.219999999</v>
          </cell>
          <cell r="G4">
            <v>1508857.31</v>
          </cell>
        </row>
        <row r="5">
          <cell r="D5">
            <v>33344.54</v>
          </cell>
          <cell r="G5">
            <v>120282.1</v>
          </cell>
        </row>
        <row r="6">
          <cell r="D6">
            <v>50913.54</v>
          </cell>
        </row>
        <row r="8">
          <cell r="D8">
            <v>1600071.26</v>
          </cell>
          <cell r="E8">
            <v>108252.36</v>
          </cell>
          <cell r="F8">
            <v>11751797.560000001</v>
          </cell>
          <cell r="G8">
            <v>412348.51</v>
          </cell>
        </row>
        <row r="9">
          <cell r="D9">
            <v>79281.06</v>
          </cell>
          <cell r="E9">
            <v>3702.09</v>
          </cell>
          <cell r="F9">
            <v>2434755.0099999998</v>
          </cell>
          <cell r="G9">
            <v>2239867.62</v>
          </cell>
        </row>
        <row r="15">
          <cell r="D15">
            <v>55171.26</v>
          </cell>
          <cell r="F15">
            <v>2.4900000000000002</v>
          </cell>
          <cell r="G15">
            <v>221794.95</v>
          </cell>
        </row>
        <row r="21">
          <cell r="D21">
            <v>637820.57999999996</v>
          </cell>
          <cell r="E21">
            <v>89146.77</v>
          </cell>
          <cell r="F21">
            <v>6058648.3200000003</v>
          </cell>
          <cell r="G21">
            <v>398630.78</v>
          </cell>
        </row>
        <row r="23">
          <cell r="D23">
            <v>547722.47</v>
          </cell>
          <cell r="E23">
            <v>81318.259999999995</v>
          </cell>
          <cell r="F23">
            <v>2033007.42</v>
          </cell>
          <cell r="G23">
            <v>501781.51</v>
          </cell>
        </row>
        <row r="24">
          <cell r="D24">
            <v>712247.49</v>
          </cell>
          <cell r="E24">
            <v>107549.27</v>
          </cell>
          <cell r="F24">
            <v>5539334.4800000004</v>
          </cell>
          <cell r="G24">
            <v>313110.27</v>
          </cell>
        </row>
        <row r="25">
          <cell r="D25">
            <v>800888.44</v>
          </cell>
          <cell r="E25">
            <v>12711.22</v>
          </cell>
          <cell r="F25">
            <v>8689121.1500000004</v>
          </cell>
          <cell r="G25">
            <v>2422210.7400000002</v>
          </cell>
        </row>
        <row r="27">
          <cell r="D27">
            <v>1918958.6</v>
          </cell>
          <cell r="E27">
            <v>133782.23000000001</v>
          </cell>
          <cell r="F27">
            <v>14418098.060000001</v>
          </cell>
          <cell r="G27">
            <v>814014.52</v>
          </cell>
        </row>
        <row r="28">
          <cell r="D28">
            <v>193174.42</v>
          </cell>
          <cell r="E28">
            <v>702.43</v>
          </cell>
          <cell r="F28">
            <v>4403175.1900000004</v>
          </cell>
          <cell r="G28">
            <v>25299.02</v>
          </cell>
        </row>
        <row r="34">
          <cell r="D34">
            <v>302792.98</v>
          </cell>
          <cell r="E34">
            <v>11327.72</v>
          </cell>
          <cell r="F34">
            <v>2476629.06</v>
          </cell>
          <cell r="G34">
            <v>279724.23</v>
          </cell>
        </row>
        <row r="40">
          <cell r="L40">
            <v>3774190.55</v>
          </cell>
          <cell r="N40">
            <v>3774190.55</v>
          </cell>
        </row>
        <row r="41">
          <cell r="L41">
            <v>1966769.68</v>
          </cell>
          <cell r="N41">
            <v>1966769.68</v>
          </cell>
        </row>
        <row r="42">
          <cell r="N42">
            <v>0</v>
          </cell>
        </row>
        <row r="43">
          <cell r="L43">
            <v>91327.88</v>
          </cell>
          <cell r="N43">
            <v>91327.88</v>
          </cell>
        </row>
        <row r="44">
          <cell r="N44">
            <v>0</v>
          </cell>
        </row>
        <row r="45">
          <cell r="L45">
            <v>45571.97</v>
          </cell>
          <cell r="N45">
            <v>45571.97</v>
          </cell>
        </row>
        <row r="47">
          <cell r="L47">
            <v>1212385.83</v>
          </cell>
          <cell r="N47">
            <v>1212385.83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4337777.3600000003</v>
          </cell>
        </row>
        <row r="52">
          <cell r="L52">
            <v>79981.22</v>
          </cell>
          <cell r="N52">
            <v>79981.22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1690200.69</v>
          </cell>
        </row>
        <row r="59">
          <cell r="L59">
            <v>7438813.6500000078</v>
          </cell>
          <cell r="N59">
            <v>7438813.6500000078</v>
          </cell>
        </row>
        <row r="60">
          <cell r="L60">
            <v>1748375.02</v>
          </cell>
          <cell r="N60">
            <v>1748375.02</v>
          </cell>
        </row>
        <row r="61">
          <cell r="L61">
            <v>5690438.6300000083</v>
          </cell>
          <cell r="N61">
            <v>5690438.6300000083</v>
          </cell>
        </row>
      </sheetData>
      <sheetData sheetId="4">
        <row r="4">
          <cell r="D4">
            <v>2859224.16</v>
          </cell>
          <cell r="E4">
            <v>337379.82</v>
          </cell>
          <cell r="F4">
            <v>26808816.710000001</v>
          </cell>
          <cell r="G4">
            <v>2465726.84</v>
          </cell>
          <cell r="H4">
            <v>137398.26</v>
          </cell>
        </row>
        <row r="5">
          <cell r="D5">
            <v>490506.86</v>
          </cell>
          <cell r="E5">
            <v>67391.02</v>
          </cell>
          <cell r="F5">
            <v>3354525.09</v>
          </cell>
          <cell r="G5">
            <v>436256.62</v>
          </cell>
          <cell r="H5">
            <v>25746.04</v>
          </cell>
        </row>
        <row r="6">
          <cell r="D6">
            <v>189393.41</v>
          </cell>
          <cell r="E6">
            <v>118346</v>
          </cell>
          <cell r="F6">
            <v>5191200.13</v>
          </cell>
          <cell r="G6">
            <v>90179.48</v>
          </cell>
        </row>
        <row r="8">
          <cell r="D8">
            <v>812140.91</v>
          </cell>
          <cell r="E8">
            <v>35398.79</v>
          </cell>
          <cell r="F8">
            <v>7386274.0800000001</v>
          </cell>
          <cell r="G8">
            <v>642303.64</v>
          </cell>
          <cell r="H8">
            <v>27817.91</v>
          </cell>
        </row>
        <row r="9">
          <cell r="D9">
            <v>444416.81</v>
          </cell>
          <cell r="E9">
            <v>5000</v>
          </cell>
          <cell r="F9">
            <v>2267981.7400000002</v>
          </cell>
          <cell r="G9">
            <v>3313000</v>
          </cell>
          <cell r="H9">
            <v>375</v>
          </cell>
        </row>
        <row r="15">
          <cell r="D15">
            <v>803483.31</v>
          </cell>
          <cell r="E15">
            <v>36891.440000000002</v>
          </cell>
          <cell r="F15">
            <v>7719411.1399999997</v>
          </cell>
          <cell r="G15">
            <v>590125.54</v>
          </cell>
          <cell r="H15">
            <v>44244.78</v>
          </cell>
        </row>
        <row r="16">
          <cell r="D16">
            <v>302264.65000000002</v>
          </cell>
          <cell r="E16">
            <v>10416.030000000001</v>
          </cell>
          <cell r="F16">
            <v>1198991.46</v>
          </cell>
          <cell r="G16">
            <v>1700</v>
          </cell>
        </row>
        <row r="21">
          <cell r="D21">
            <v>894024.25</v>
          </cell>
          <cell r="E21">
            <v>58750.86</v>
          </cell>
          <cell r="F21">
            <v>8548360.9100000001</v>
          </cell>
          <cell r="G21">
            <v>851655.09</v>
          </cell>
          <cell r="H21">
            <v>35805.31</v>
          </cell>
        </row>
        <row r="23">
          <cell r="D23">
            <v>1550247.18</v>
          </cell>
          <cell r="E23">
            <v>168477.43</v>
          </cell>
          <cell r="F23">
            <v>13756068.9</v>
          </cell>
          <cell r="G23">
            <v>1204751.48</v>
          </cell>
          <cell r="H23">
            <v>87377.23</v>
          </cell>
        </row>
        <row r="24">
          <cell r="D24">
            <v>437099.74</v>
          </cell>
          <cell r="E24">
            <v>28844.240000000002</v>
          </cell>
          <cell r="F24">
            <v>6581956.2199999997</v>
          </cell>
          <cell r="G24">
            <v>711763.29</v>
          </cell>
          <cell r="H24">
            <v>12669.39</v>
          </cell>
        </row>
        <row r="25">
          <cell r="D25">
            <v>378149.88</v>
          </cell>
          <cell r="E25">
            <v>236691.99</v>
          </cell>
          <cell r="F25">
            <v>10374459.640000001</v>
          </cell>
          <cell r="G25">
            <v>180358.96</v>
          </cell>
        </row>
        <row r="27">
          <cell r="D27">
            <v>1824304.51</v>
          </cell>
          <cell r="E27">
            <v>82035.33</v>
          </cell>
          <cell r="F27">
            <v>17536354.120000001</v>
          </cell>
          <cell r="G27">
            <v>1436786.59</v>
          </cell>
          <cell r="H27">
            <v>79729.33</v>
          </cell>
        </row>
        <row r="28">
          <cell r="D28">
            <v>2304529.2000000002</v>
          </cell>
          <cell r="E28">
            <v>16978.150000000001</v>
          </cell>
          <cell r="F28">
            <v>4972398.6500000004</v>
          </cell>
          <cell r="G28">
            <v>3303400</v>
          </cell>
        </row>
        <row r="34">
          <cell r="D34">
            <v>459610.82</v>
          </cell>
          <cell r="E34">
            <v>18469.689999999999</v>
          </cell>
          <cell r="F34">
            <v>4407651.7699999996</v>
          </cell>
          <cell r="G34">
            <v>504713.07</v>
          </cell>
          <cell r="H34">
            <v>22090.57</v>
          </cell>
        </row>
        <row r="40">
          <cell r="L40">
            <v>1814477.14</v>
          </cell>
          <cell r="N40">
            <v>1814477.14</v>
          </cell>
        </row>
        <row r="41">
          <cell r="L41">
            <v>2624472.31</v>
          </cell>
          <cell r="N41">
            <v>2624472.31</v>
          </cell>
        </row>
        <row r="42">
          <cell r="L42">
            <v>203127.63</v>
          </cell>
          <cell r="N42">
            <v>203127.63</v>
          </cell>
        </row>
        <row r="43">
          <cell r="L43">
            <v>153435.44</v>
          </cell>
          <cell r="N43">
            <v>153435.44</v>
          </cell>
        </row>
        <row r="44">
          <cell r="L44">
            <v>17476.34</v>
          </cell>
          <cell r="N44">
            <v>17476.34</v>
          </cell>
        </row>
        <row r="45">
          <cell r="N45">
            <v>0</v>
          </cell>
        </row>
        <row r="47">
          <cell r="L47">
            <v>463014.35</v>
          </cell>
          <cell r="N47">
            <v>463014.35</v>
          </cell>
        </row>
        <row r="48">
          <cell r="N48">
            <v>0</v>
          </cell>
        </row>
        <row r="49">
          <cell r="N49">
            <v>0</v>
          </cell>
        </row>
        <row r="50">
          <cell r="L50">
            <v>6797317.9699999997</v>
          </cell>
          <cell r="N50">
            <v>6797317.9699999997</v>
          </cell>
        </row>
        <row r="51">
          <cell r="L51">
            <v>341154.96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2598575.73</v>
          </cell>
        </row>
        <row r="59">
          <cell r="L59">
            <v>6114879.4100000262</v>
          </cell>
          <cell r="N59">
            <v>6114879.4100000262</v>
          </cell>
        </row>
        <row r="60">
          <cell r="L60">
            <v>1526458.37</v>
          </cell>
          <cell r="N60">
            <v>1526458.37</v>
          </cell>
        </row>
        <row r="61">
          <cell r="L61">
            <v>4588420.4400000265</v>
          </cell>
          <cell r="N61">
            <v>4588420.4400000265</v>
          </cell>
        </row>
      </sheetData>
      <sheetData sheetId="5"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9">
          <cell r="L59">
            <v>0</v>
          </cell>
          <cell r="N59">
            <v>0</v>
          </cell>
        </row>
        <row r="60">
          <cell r="N60">
            <v>0</v>
          </cell>
        </row>
        <row r="61">
          <cell r="L61">
            <v>0</v>
          </cell>
          <cell r="N61">
            <v>0</v>
          </cell>
        </row>
      </sheetData>
      <sheetData sheetId="6">
        <row r="4">
          <cell r="D4">
            <v>4943386.8899999997</v>
          </cell>
          <cell r="E4">
            <v>505656</v>
          </cell>
          <cell r="F4">
            <v>4502795.12</v>
          </cell>
          <cell r="G4">
            <v>1113580.3899999999</v>
          </cell>
          <cell r="H4">
            <v>893158.79</v>
          </cell>
          <cell r="I4">
            <v>0</v>
          </cell>
          <cell r="J4">
            <v>1393094.45</v>
          </cell>
          <cell r="K4">
            <v>414048.16</v>
          </cell>
        </row>
        <row r="5">
          <cell r="D5">
            <v>62533.47</v>
          </cell>
          <cell r="E5">
            <v>0</v>
          </cell>
          <cell r="F5">
            <v>0</v>
          </cell>
          <cell r="G5">
            <v>4904.54</v>
          </cell>
          <cell r="H5">
            <v>34255.49</v>
          </cell>
          <cell r="I5">
            <v>0</v>
          </cell>
          <cell r="J5">
            <v>0</v>
          </cell>
          <cell r="K5">
            <v>4180.9799999999996</v>
          </cell>
        </row>
        <row r="6">
          <cell r="D6">
            <v>61184.42</v>
          </cell>
          <cell r="E6">
            <v>0</v>
          </cell>
          <cell r="F6">
            <v>0</v>
          </cell>
          <cell r="G6">
            <v>0</v>
          </cell>
          <cell r="H6">
            <v>14815.27</v>
          </cell>
          <cell r="I6">
            <v>0</v>
          </cell>
          <cell r="J6">
            <v>0</v>
          </cell>
          <cell r="K6">
            <v>0</v>
          </cell>
        </row>
        <row r="8">
          <cell r="D8">
            <v>905082.27</v>
          </cell>
          <cell r="E8">
            <v>68612.84</v>
          </cell>
          <cell r="F8">
            <v>1999178.8</v>
          </cell>
          <cell r="G8">
            <v>261003.85</v>
          </cell>
          <cell r="H8">
            <v>179627.05</v>
          </cell>
          <cell r="I8">
            <v>0</v>
          </cell>
          <cell r="J8">
            <v>840148.35</v>
          </cell>
          <cell r="K8">
            <v>896.52</v>
          </cell>
        </row>
        <row r="9">
          <cell r="D9">
            <v>10386.82</v>
          </cell>
          <cell r="E9">
            <v>181172.27</v>
          </cell>
          <cell r="F9">
            <v>3120271.8</v>
          </cell>
          <cell r="G9">
            <v>17638.419999999998</v>
          </cell>
          <cell r="H9">
            <v>9220.2000000000007</v>
          </cell>
          <cell r="I9">
            <v>0</v>
          </cell>
          <cell r="J9">
            <v>5500</v>
          </cell>
          <cell r="K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D15">
            <v>378957.78</v>
          </cell>
          <cell r="E15">
            <v>0</v>
          </cell>
          <cell r="F15">
            <v>0</v>
          </cell>
          <cell r="G15">
            <v>40318.58</v>
          </cell>
          <cell r="H15">
            <v>141531.21</v>
          </cell>
          <cell r="I15">
            <v>0</v>
          </cell>
          <cell r="J15">
            <v>0</v>
          </cell>
          <cell r="K15">
            <v>131726.39000000001</v>
          </cell>
        </row>
        <row r="16">
          <cell r="D16">
            <v>-4352.3500000000004</v>
          </cell>
          <cell r="E16">
            <v>-5812.53</v>
          </cell>
          <cell r="F16">
            <v>-262095.29</v>
          </cell>
          <cell r="G16">
            <v>-21680.02</v>
          </cell>
          <cell r="H16">
            <v>50560.15</v>
          </cell>
          <cell r="I16">
            <v>0</v>
          </cell>
          <cell r="J16">
            <v>0</v>
          </cell>
          <cell r="K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3">
          <cell r="D23">
            <v>1336646.8500000001</v>
          </cell>
          <cell r="E23">
            <v>15384.85</v>
          </cell>
          <cell r="F23">
            <v>12565.52</v>
          </cell>
          <cell r="G23">
            <v>166295.66</v>
          </cell>
          <cell r="H23">
            <v>302209.90000000002</v>
          </cell>
          <cell r="I23">
            <v>0</v>
          </cell>
          <cell r="J23">
            <v>48636.43</v>
          </cell>
          <cell r="K23">
            <v>413690.69</v>
          </cell>
        </row>
        <row r="24">
          <cell r="D24">
            <v>907893.82</v>
          </cell>
          <cell r="E24">
            <v>162625.29</v>
          </cell>
          <cell r="F24">
            <v>523659.42</v>
          </cell>
          <cell r="G24">
            <v>260599.56</v>
          </cell>
          <cell r="H24">
            <v>171012.11</v>
          </cell>
          <cell r="I24">
            <v>0</v>
          </cell>
          <cell r="J24">
            <v>722792.92</v>
          </cell>
          <cell r="K24">
            <v>509.64</v>
          </cell>
        </row>
        <row r="25">
          <cell r="D25">
            <v>560844.71</v>
          </cell>
          <cell r="E25">
            <v>172934.68</v>
          </cell>
          <cell r="F25">
            <v>2088373.55</v>
          </cell>
          <cell r="G25">
            <v>84047.45</v>
          </cell>
          <cell r="H25">
            <v>197481.81</v>
          </cell>
          <cell r="I25">
            <v>0</v>
          </cell>
          <cell r="J25">
            <v>0</v>
          </cell>
          <cell r="K25">
            <v>0</v>
          </cell>
        </row>
        <row r="27">
          <cell r="D27">
            <v>2722540.72</v>
          </cell>
          <cell r="E27">
            <v>66468.88</v>
          </cell>
          <cell r="F27">
            <v>2467436.35</v>
          </cell>
          <cell r="G27">
            <v>502052.62</v>
          </cell>
          <cell r="H27">
            <v>458649.85</v>
          </cell>
          <cell r="I27">
            <v>0</v>
          </cell>
          <cell r="J27">
            <v>765831.55</v>
          </cell>
          <cell r="K27">
            <v>131960.84</v>
          </cell>
        </row>
        <row r="28">
          <cell r="D28">
            <v>303941.15000000002</v>
          </cell>
          <cell r="E28">
            <v>30409</v>
          </cell>
          <cell r="F28">
            <v>3715835.77</v>
          </cell>
          <cell r="G28">
            <v>3500</v>
          </cell>
          <cell r="H28">
            <v>115125.33</v>
          </cell>
          <cell r="I28">
            <v>0</v>
          </cell>
          <cell r="J28">
            <v>0</v>
          </cell>
          <cell r="K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3930.68</v>
          </cell>
          <cell r="E34">
            <v>13.9</v>
          </cell>
          <cell r="F34">
            <v>84147.08</v>
          </cell>
          <cell r="G34">
            <v>6042.92</v>
          </cell>
          <cell r="H34">
            <v>0</v>
          </cell>
          <cell r="I34">
            <v>0</v>
          </cell>
          <cell r="J34">
            <v>5633.17</v>
          </cell>
          <cell r="K34">
            <v>199.3</v>
          </cell>
        </row>
        <row r="40">
          <cell r="L40">
            <v>1170491.02</v>
          </cell>
          <cell r="N40">
            <v>1170491.02</v>
          </cell>
        </row>
        <row r="41">
          <cell r="L41">
            <v>281424.34000000003</v>
          </cell>
          <cell r="N41">
            <v>281424.34000000003</v>
          </cell>
        </row>
        <row r="42">
          <cell r="L42">
            <v>26529.34</v>
          </cell>
          <cell r="N42">
            <v>26529.34</v>
          </cell>
        </row>
        <row r="43">
          <cell r="L43">
            <v>15214.75</v>
          </cell>
          <cell r="N43">
            <v>15214.75</v>
          </cell>
        </row>
        <row r="44">
          <cell r="L44">
            <v>0</v>
          </cell>
          <cell r="N44">
            <v>0</v>
          </cell>
        </row>
        <row r="45">
          <cell r="L45">
            <v>0</v>
          </cell>
          <cell r="N45">
            <v>0</v>
          </cell>
        </row>
        <row r="47">
          <cell r="L47">
            <v>1392460.08</v>
          </cell>
          <cell r="N47">
            <v>1392460.08</v>
          </cell>
        </row>
        <row r="48">
          <cell r="L48">
            <v>0</v>
          </cell>
          <cell r="N48">
            <v>0</v>
          </cell>
        </row>
        <row r="49">
          <cell r="L49">
            <v>0</v>
          </cell>
          <cell r="N49">
            <v>0</v>
          </cell>
        </row>
        <row r="50">
          <cell r="L50">
            <v>0</v>
          </cell>
          <cell r="N50">
            <v>0</v>
          </cell>
        </row>
        <row r="51">
          <cell r="L51">
            <v>752073.94</v>
          </cell>
        </row>
        <row r="52">
          <cell r="L52">
            <v>0</v>
          </cell>
          <cell r="N52">
            <v>0</v>
          </cell>
        </row>
        <row r="54">
          <cell r="L54">
            <v>0</v>
          </cell>
          <cell r="N54">
            <v>0</v>
          </cell>
        </row>
        <row r="55">
          <cell r="L55">
            <v>0</v>
          </cell>
          <cell r="N55">
            <v>0</v>
          </cell>
        </row>
        <row r="56">
          <cell r="L56">
            <v>52091.87</v>
          </cell>
        </row>
        <row r="59">
          <cell r="L59">
            <v>3062345.8100000028</v>
          </cell>
          <cell r="N59">
            <v>3062345.8100000028</v>
          </cell>
        </row>
        <row r="60">
          <cell r="L60">
            <v>723495.01</v>
          </cell>
          <cell r="N60">
            <v>723495.01</v>
          </cell>
        </row>
        <row r="61">
          <cell r="L61">
            <v>2338850.8000000026</v>
          </cell>
          <cell r="N61">
            <v>2338850.8000000026</v>
          </cell>
        </row>
      </sheetData>
      <sheetData sheetId="7">
        <row r="4">
          <cell r="D4">
            <v>326873</v>
          </cell>
          <cell r="F4">
            <v>1176144</v>
          </cell>
          <cell r="G4">
            <v>177302</v>
          </cell>
        </row>
        <row r="5">
          <cell r="D5">
            <v>118323</v>
          </cell>
          <cell r="F5">
            <v>229435</v>
          </cell>
          <cell r="G5">
            <v>78622</v>
          </cell>
        </row>
        <row r="6">
          <cell r="D6">
            <v>12831</v>
          </cell>
          <cell r="F6">
            <v>159880</v>
          </cell>
          <cell r="G6">
            <v>840</v>
          </cell>
        </row>
        <row r="8">
          <cell r="D8">
            <v>50482</v>
          </cell>
          <cell r="F8">
            <v>510950</v>
          </cell>
          <cell r="G8">
            <v>100142</v>
          </cell>
        </row>
        <row r="9">
          <cell r="D9">
            <v>2322</v>
          </cell>
          <cell r="F9">
            <v>253315</v>
          </cell>
        </row>
        <row r="15">
          <cell r="D15">
            <v>116207</v>
          </cell>
          <cell r="F15">
            <v>280278</v>
          </cell>
          <cell r="G15">
            <v>57051</v>
          </cell>
        </row>
        <row r="16">
          <cell r="F16">
            <v>313210</v>
          </cell>
        </row>
        <row r="21">
          <cell r="D21">
            <v>107383</v>
          </cell>
          <cell r="F21">
            <v>425956</v>
          </cell>
          <cell r="G21">
            <v>242913</v>
          </cell>
        </row>
        <row r="23">
          <cell r="D23">
            <v>229699</v>
          </cell>
          <cell r="F23">
            <v>588088</v>
          </cell>
          <cell r="G23">
            <v>124182</v>
          </cell>
        </row>
        <row r="24">
          <cell r="D24">
            <v>141349</v>
          </cell>
          <cell r="F24">
            <v>357741</v>
          </cell>
          <cell r="G24">
            <v>170520</v>
          </cell>
        </row>
        <row r="25">
          <cell r="D25">
            <v>18330</v>
          </cell>
          <cell r="F25">
            <v>319760</v>
          </cell>
          <cell r="G25">
            <v>1200</v>
          </cell>
        </row>
        <row r="27">
          <cell r="D27">
            <v>178278</v>
          </cell>
          <cell r="F27">
            <v>656232</v>
          </cell>
          <cell r="G27">
            <v>162435</v>
          </cell>
        </row>
        <row r="28">
          <cell r="F28">
            <v>626420</v>
          </cell>
        </row>
        <row r="34">
          <cell r="D34">
            <v>84706</v>
          </cell>
          <cell r="F34">
            <v>329987</v>
          </cell>
          <cell r="G34">
            <v>73442</v>
          </cell>
        </row>
        <row r="40">
          <cell r="L40">
            <v>428571</v>
          </cell>
          <cell r="N40">
            <v>428571</v>
          </cell>
        </row>
        <row r="41">
          <cell r="L41">
            <v>490854</v>
          </cell>
          <cell r="N41">
            <v>490854</v>
          </cell>
        </row>
        <row r="42">
          <cell r="N42">
            <v>0</v>
          </cell>
        </row>
        <row r="43">
          <cell r="L43">
            <v>80317</v>
          </cell>
          <cell r="N43">
            <v>80317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80165</v>
          </cell>
          <cell r="N47">
            <v>80165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370228</v>
          </cell>
        </row>
        <row r="52">
          <cell r="L52">
            <v>23400</v>
          </cell>
          <cell r="N52">
            <v>23400</v>
          </cell>
        </row>
        <row r="54">
          <cell r="L54">
            <v>5163</v>
          </cell>
          <cell r="N54">
            <v>5163</v>
          </cell>
        </row>
        <row r="55">
          <cell r="N55">
            <v>0</v>
          </cell>
        </row>
        <row r="59">
          <cell r="L59">
            <v>146978</v>
          </cell>
          <cell r="N59">
            <v>146978</v>
          </cell>
        </row>
        <row r="60">
          <cell r="L60">
            <v>38296</v>
          </cell>
          <cell r="N60">
            <v>38296</v>
          </cell>
        </row>
        <row r="61">
          <cell r="L61">
            <v>108682</v>
          </cell>
          <cell r="N61">
            <v>108682</v>
          </cell>
        </row>
      </sheetData>
      <sheetData sheetId="8">
        <row r="4">
          <cell r="D4">
            <v>4271218.8099999996</v>
          </cell>
          <cell r="E4">
            <v>639038.80000000005</v>
          </cell>
          <cell r="F4">
            <v>28478302.620000001</v>
          </cell>
          <cell r="G4">
            <v>230867.06</v>
          </cell>
          <cell r="H4">
            <v>536562.04</v>
          </cell>
          <cell r="I4">
            <v>50951.68</v>
          </cell>
        </row>
        <row r="5">
          <cell r="D5">
            <v>315636.90999999997</v>
          </cell>
          <cell r="E5">
            <v>10249.01</v>
          </cell>
          <cell r="F5">
            <v>0</v>
          </cell>
          <cell r="G5">
            <v>0</v>
          </cell>
          <cell r="H5">
            <v>68431.5</v>
          </cell>
        </row>
        <row r="6">
          <cell r="D6">
            <v>700126.07</v>
          </cell>
          <cell r="E6">
            <v>167.04</v>
          </cell>
          <cell r="F6">
            <v>1146166.7</v>
          </cell>
          <cell r="G6">
            <v>0</v>
          </cell>
          <cell r="H6">
            <v>286531</v>
          </cell>
          <cell r="I6">
            <v>0</v>
          </cell>
        </row>
        <row r="8">
          <cell r="D8">
            <v>1567205.74</v>
          </cell>
          <cell r="E8">
            <v>143295.94</v>
          </cell>
          <cell r="F8">
            <v>12391188.17</v>
          </cell>
          <cell r="G8">
            <v>161208.1</v>
          </cell>
          <cell r="H8">
            <v>124122.9</v>
          </cell>
          <cell r="I8">
            <v>20847.77</v>
          </cell>
        </row>
        <row r="9">
          <cell r="D9">
            <v>749344.27</v>
          </cell>
          <cell r="E9">
            <v>75727.199999999997</v>
          </cell>
          <cell r="F9">
            <v>2599813.02</v>
          </cell>
          <cell r="G9">
            <v>5000</v>
          </cell>
          <cell r="H9">
            <v>16622.79</v>
          </cell>
          <cell r="I9">
            <v>0</v>
          </cell>
        </row>
        <row r="15">
          <cell r="D15">
            <v>572363.09</v>
          </cell>
          <cell r="E15">
            <v>0</v>
          </cell>
          <cell r="F15">
            <v>0</v>
          </cell>
          <cell r="G15">
            <v>0</v>
          </cell>
          <cell r="H15">
            <v>269040.64000000001</v>
          </cell>
          <cell r="I15">
            <v>0</v>
          </cell>
        </row>
        <row r="16">
          <cell r="D16">
            <v>4670.4399999999996</v>
          </cell>
          <cell r="E16">
            <v>0</v>
          </cell>
          <cell r="F16">
            <v>0</v>
          </cell>
          <cell r="G16">
            <v>0</v>
          </cell>
          <cell r="H16">
            <v>8235.2199999999993</v>
          </cell>
        </row>
        <row r="23">
          <cell r="D23">
            <v>1257342.92</v>
          </cell>
          <cell r="E23">
            <v>46586.33</v>
          </cell>
          <cell r="F23">
            <v>0</v>
          </cell>
          <cell r="G23">
            <v>0</v>
          </cell>
          <cell r="H23">
            <v>288245.73</v>
          </cell>
        </row>
        <row r="24">
          <cell r="D24">
            <v>1289921.25</v>
          </cell>
          <cell r="E24">
            <v>147265.47</v>
          </cell>
          <cell r="F24">
            <v>7198032.2699999996</v>
          </cell>
          <cell r="G24">
            <v>94347.81</v>
          </cell>
          <cell r="H24">
            <v>92788.39</v>
          </cell>
          <cell r="I24">
            <v>58001.43</v>
          </cell>
        </row>
        <row r="25">
          <cell r="D25">
            <v>2357844.1800000002</v>
          </cell>
          <cell r="E25">
            <v>33847.58</v>
          </cell>
          <cell r="F25">
            <v>14255458.85</v>
          </cell>
          <cell r="G25">
            <v>0</v>
          </cell>
          <cell r="H25">
            <v>576381.71</v>
          </cell>
          <cell r="I25">
            <v>6486.2</v>
          </cell>
        </row>
        <row r="27">
          <cell r="D27">
            <v>2126560.9</v>
          </cell>
          <cell r="E27">
            <v>118834.53</v>
          </cell>
          <cell r="F27">
            <v>14996769.470000001</v>
          </cell>
          <cell r="G27">
            <v>127801.91</v>
          </cell>
          <cell r="H27">
            <v>444943.17</v>
          </cell>
          <cell r="I27">
            <v>5148.22</v>
          </cell>
        </row>
        <row r="28">
          <cell r="D28">
            <v>610325.48</v>
          </cell>
          <cell r="E28">
            <v>42396.59</v>
          </cell>
          <cell r="F28">
            <v>5317264.67</v>
          </cell>
          <cell r="G28">
            <v>5000</v>
          </cell>
          <cell r="H28">
            <v>55146.92</v>
          </cell>
          <cell r="I28">
            <v>1764.52</v>
          </cell>
        </row>
        <row r="30">
          <cell r="F30">
            <v>35699.230000000003</v>
          </cell>
        </row>
        <row r="34">
          <cell r="D34">
            <v>11640.24</v>
          </cell>
          <cell r="E34">
            <v>403.52</v>
          </cell>
          <cell r="F34">
            <v>434879.8</v>
          </cell>
          <cell r="G34">
            <v>0</v>
          </cell>
          <cell r="H34">
            <v>4848.1899999999996</v>
          </cell>
        </row>
        <row r="40">
          <cell r="L40">
            <v>861793.13</v>
          </cell>
          <cell r="N40">
            <v>861793.13</v>
          </cell>
        </row>
        <row r="41">
          <cell r="L41">
            <v>634539.65</v>
          </cell>
          <cell r="N41">
            <v>634539.65</v>
          </cell>
        </row>
        <row r="42">
          <cell r="N42">
            <v>0</v>
          </cell>
        </row>
        <row r="43">
          <cell r="L43">
            <v>11585.11</v>
          </cell>
          <cell r="N43">
            <v>11585.11</v>
          </cell>
        </row>
        <row r="44">
          <cell r="L44">
            <v>75599.61</v>
          </cell>
          <cell r="N44">
            <v>75599.61</v>
          </cell>
        </row>
        <row r="45">
          <cell r="L45">
            <v>648188.26</v>
          </cell>
          <cell r="N45">
            <v>648188.26</v>
          </cell>
        </row>
        <row r="47">
          <cell r="L47">
            <v>555708.09</v>
          </cell>
          <cell r="N47">
            <v>555708.09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2059518.12</v>
          </cell>
        </row>
        <row r="52">
          <cell r="L52">
            <v>925.23</v>
          </cell>
          <cell r="N52">
            <v>925.23</v>
          </cell>
        </row>
        <row r="54">
          <cell r="N54">
            <v>0</v>
          </cell>
        </row>
        <row r="55">
          <cell r="N55">
            <v>0</v>
          </cell>
        </row>
        <row r="59">
          <cell r="L59">
            <v>3785402.7300000116</v>
          </cell>
          <cell r="N59">
            <v>3785402.7300000116</v>
          </cell>
        </row>
        <row r="60">
          <cell r="L60">
            <v>100454.81</v>
          </cell>
          <cell r="N60">
            <v>100454.81</v>
          </cell>
        </row>
        <row r="61">
          <cell r="L61">
            <v>3684947.9200000116</v>
          </cell>
          <cell r="N61">
            <v>3684947.9200000116</v>
          </cell>
        </row>
      </sheetData>
      <sheetData sheetId="9">
        <row r="4">
          <cell r="D4">
            <v>43085.16</v>
          </cell>
          <cell r="E4">
            <v>2348.58</v>
          </cell>
          <cell r="F4">
            <v>3428935.54</v>
          </cell>
          <cell r="G4">
            <v>26624.43</v>
          </cell>
        </row>
        <row r="8">
          <cell r="D8">
            <v>34906.32</v>
          </cell>
          <cell r="F8">
            <v>1321231.24</v>
          </cell>
          <cell r="G8">
            <v>1072134.3500000001</v>
          </cell>
        </row>
        <row r="9">
          <cell r="D9">
            <v>9302.35</v>
          </cell>
          <cell r="F9">
            <v>141920.49</v>
          </cell>
          <cell r="G9">
            <v>178909.97</v>
          </cell>
        </row>
        <row r="16">
          <cell r="F16">
            <v>2827.4</v>
          </cell>
        </row>
        <row r="21">
          <cell r="D21">
            <v>9471.01</v>
          </cell>
          <cell r="E21">
            <v>1080</v>
          </cell>
          <cell r="F21">
            <v>1372884.97</v>
          </cell>
          <cell r="G21">
            <v>13671.47</v>
          </cell>
        </row>
        <row r="23">
          <cell r="F23">
            <v>237442.89</v>
          </cell>
        </row>
        <row r="24">
          <cell r="D24">
            <v>4845.6099999999997</v>
          </cell>
          <cell r="F24">
            <v>823277.81</v>
          </cell>
          <cell r="G24">
            <v>21261.33</v>
          </cell>
        </row>
        <row r="25">
          <cell r="D25">
            <v>1950</v>
          </cell>
          <cell r="E25">
            <v>1160</v>
          </cell>
          <cell r="F25">
            <v>2009417.56</v>
          </cell>
          <cell r="G25">
            <v>226503.78</v>
          </cell>
        </row>
        <row r="27">
          <cell r="D27">
            <v>31147.15</v>
          </cell>
          <cell r="E27">
            <v>285.72000000000003</v>
          </cell>
          <cell r="F27">
            <v>2556647.34</v>
          </cell>
          <cell r="G27">
            <v>698746.5</v>
          </cell>
        </row>
        <row r="28">
          <cell r="D28">
            <v>69211.820000000007</v>
          </cell>
          <cell r="F28">
            <v>169185.23</v>
          </cell>
        </row>
        <row r="34">
          <cell r="D34">
            <v>5245.47</v>
          </cell>
          <cell r="F34">
            <v>176769.77</v>
          </cell>
          <cell r="G34">
            <v>5975.64</v>
          </cell>
        </row>
        <row r="40">
          <cell r="L40">
            <v>576158.77</v>
          </cell>
          <cell r="N40">
            <v>576158.77</v>
          </cell>
        </row>
        <row r="41">
          <cell r="L41">
            <v>952853.4</v>
          </cell>
          <cell r="N41">
            <v>952853.4</v>
          </cell>
        </row>
        <row r="42">
          <cell r="N42">
            <v>0</v>
          </cell>
        </row>
        <row r="43">
          <cell r="L43">
            <v>63770.89</v>
          </cell>
          <cell r="N43">
            <v>63770.89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31474.66</v>
          </cell>
          <cell r="N47">
            <v>31474.66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1987344.01</v>
          </cell>
        </row>
        <row r="52">
          <cell r="L52">
            <v>65746.759999999995</v>
          </cell>
          <cell r="N52">
            <v>65746.759999999995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1026971.87</v>
          </cell>
        </row>
        <row r="59">
          <cell r="L59">
            <v>85070.160000000265</v>
          </cell>
          <cell r="N59">
            <v>85070.160000000265</v>
          </cell>
        </row>
        <row r="60">
          <cell r="L60">
            <v>33626.81</v>
          </cell>
          <cell r="N60">
            <v>33626.81</v>
          </cell>
        </row>
        <row r="61">
          <cell r="L61">
            <v>51443.350000000268</v>
          </cell>
          <cell r="N61">
            <v>51443.350000000268</v>
          </cell>
        </row>
      </sheetData>
      <sheetData sheetId="10">
        <row r="4">
          <cell r="D4">
            <v>2497946.7000000002</v>
          </cell>
          <cell r="E4">
            <v>625202.13</v>
          </cell>
          <cell r="F4">
            <v>16280897.1</v>
          </cell>
          <cell r="G4">
            <v>545707.62</v>
          </cell>
        </row>
        <row r="5">
          <cell r="D5">
            <v>6799.77</v>
          </cell>
          <cell r="E5">
            <v>260</v>
          </cell>
          <cell r="F5">
            <v>-5691.21</v>
          </cell>
          <cell r="G5">
            <v>82676.210000000006</v>
          </cell>
        </row>
        <row r="6">
          <cell r="D6">
            <v>12766.63</v>
          </cell>
          <cell r="F6">
            <v>147657.4</v>
          </cell>
        </row>
        <row r="8">
          <cell r="D8">
            <v>1401104.87</v>
          </cell>
          <cell r="E8">
            <v>74612.91</v>
          </cell>
          <cell r="F8">
            <v>7508786.3499999996</v>
          </cell>
          <cell r="G8">
            <v>220442.21</v>
          </cell>
        </row>
        <row r="9">
          <cell r="D9">
            <v>100355.88</v>
          </cell>
          <cell r="F9">
            <v>1139525.3400000001</v>
          </cell>
          <cell r="G9">
            <v>7950</v>
          </cell>
        </row>
        <row r="15">
          <cell r="D15">
            <v>64074.400000000001</v>
          </cell>
          <cell r="E15">
            <v>4612.68</v>
          </cell>
          <cell r="F15">
            <v>6059.94</v>
          </cell>
          <cell r="G15">
            <v>104593.26</v>
          </cell>
        </row>
        <row r="16">
          <cell r="D16">
            <v>21283.35</v>
          </cell>
          <cell r="F16">
            <v>499043.59</v>
          </cell>
        </row>
        <row r="21">
          <cell r="D21">
            <v>610117.13</v>
          </cell>
          <cell r="E21">
            <v>18655.64</v>
          </cell>
          <cell r="F21">
            <v>1708493.02</v>
          </cell>
          <cell r="G21">
            <v>223236.93</v>
          </cell>
        </row>
        <row r="23">
          <cell r="D23">
            <v>383542.68</v>
          </cell>
          <cell r="E23">
            <v>298507.02</v>
          </cell>
          <cell r="F23">
            <v>588869.77</v>
          </cell>
          <cell r="G23">
            <v>183942.72</v>
          </cell>
        </row>
        <row r="24">
          <cell r="D24">
            <v>280735.32</v>
          </cell>
          <cell r="E24">
            <v>92570.559999999998</v>
          </cell>
          <cell r="F24">
            <v>2631905.61</v>
          </cell>
          <cell r="G24">
            <v>125320.78</v>
          </cell>
        </row>
        <row r="25">
          <cell r="D25">
            <v>1671393.59</v>
          </cell>
          <cell r="E25">
            <v>15892.8</v>
          </cell>
          <cell r="F25">
            <v>4981757.38</v>
          </cell>
          <cell r="G25">
            <v>182955.64</v>
          </cell>
        </row>
        <row r="27">
          <cell r="D27">
            <v>1800434.98</v>
          </cell>
          <cell r="E27">
            <v>88976.51</v>
          </cell>
          <cell r="F27">
            <v>8972615.2200000007</v>
          </cell>
          <cell r="G27">
            <v>342691.09</v>
          </cell>
        </row>
        <row r="28">
          <cell r="D28">
            <v>170282.66</v>
          </cell>
          <cell r="F28">
            <v>5597483.6699999999</v>
          </cell>
          <cell r="G28">
            <v>9001</v>
          </cell>
        </row>
        <row r="34">
          <cell r="D34">
            <v>155498.35</v>
          </cell>
          <cell r="E34">
            <v>6629.76</v>
          </cell>
          <cell r="F34">
            <v>1246648.76</v>
          </cell>
          <cell r="G34">
            <v>104525.92</v>
          </cell>
        </row>
        <row r="40">
          <cell r="L40">
            <v>3052882.67</v>
          </cell>
          <cell r="N40">
            <v>3052882.67</v>
          </cell>
        </row>
        <row r="41">
          <cell r="L41">
            <v>1947396.85</v>
          </cell>
          <cell r="N41">
            <v>1947396.85</v>
          </cell>
        </row>
        <row r="42">
          <cell r="N42">
            <v>0</v>
          </cell>
        </row>
        <row r="43">
          <cell r="L43">
            <v>251639.4</v>
          </cell>
          <cell r="N43">
            <v>251639.4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522751.46</v>
          </cell>
          <cell r="N47">
            <v>522751.46</v>
          </cell>
        </row>
        <row r="48">
          <cell r="L48">
            <v>8255422.7999999998</v>
          </cell>
          <cell r="N48">
            <v>8255422.7999999998</v>
          </cell>
        </row>
        <row r="49">
          <cell r="L49">
            <v>14202.55</v>
          </cell>
          <cell r="N49">
            <v>14202.55</v>
          </cell>
        </row>
        <row r="50">
          <cell r="N50">
            <v>0</v>
          </cell>
        </row>
        <row r="52">
          <cell r="N52">
            <v>0</v>
          </cell>
        </row>
        <row r="54">
          <cell r="L54">
            <v>172479.22</v>
          </cell>
          <cell r="N54">
            <v>172479.22</v>
          </cell>
        </row>
        <row r="55">
          <cell r="L55">
            <v>4070679.35</v>
          </cell>
          <cell r="N55">
            <v>4070679.35</v>
          </cell>
        </row>
        <row r="59">
          <cell r="L59">
            <v>3272287.3799999952</v>
          </cell>
          <cell r="N59">
            <v>3272287.3799999952</v>
          </cell>
        </row>
        <row r="60">
          <cell r="L60">
            <v>846559.26</v>
          </cell>
          <cell r="N60">
            <v>846559.26</v>
          </cell>
        </row>
        <row r="61">
          <cell r="L61">
            <v>2425728.1199999955</v>
          </cell>
          <cell r="N61">
            <v>2425728.1199999955</v>
          </cell>
        </row>
      </sheetData>
      <sheetData sheetId="11">
        <row r="4">
          <cell r="D4">
            <v>3074345.81</v>
          </cell>
          <cell r="E4">
            <v>170098.62</v>
          </cell>
          <cell r="F4">
            <v>4124009.35</v>
          </cell>
          <cell r="G4">
            <v>729836.22</v>
          </cell>
          <cell r="H4">
            <v>97594.4</v>
          </cell>
          <cell r="I4">
            <v>0</v>
          </cell>
          <cell r="J4">
            <v>2169</v>
          </cell>
        </row>
        <row r="5">
          <cell r="D5">
            <v>279581.21000000002</v>
          </cell>
          <cell r="E5">
            <v>49537.14</v>
          </cell>
          <cell r="F5">
            <v>721647.73</v>
          </cell>
          <cell r="G5">
            <v>210316.42</v>
          </cell>
          <cell r="H5">
            <v>15358.09</v>
          </cell>
          <cell r="I5">
            <v>0</v>
          </cell>
          <cell r="J5">
            <v>0</v>
          </cell>
        </row>
        <row r="6">
          <cell r="D6">
            <v>125918.58</v>
          </cell>
          <cell r="E6">
            <v>5042.3</v>
          </cell>
          <cell r="F6">
            <v>1031099.08</v>
          </cell>
          <cell r="G6">
            <v>18337.189999999999</v>
          </cell>
          <cell r="H6">
            <v>300</v>
          </cell>
          <cell r="I6">
            <v>0</v>
          </cell>
          <cell r="J6">
            <v>0</v>
          </cell>
        </row>
        <row r="8">
          <cell r="D8">
            <v>386415.9</v>
          </cell>
          <cell r="E8">
            <v>25955.07</v>
          </cell>
          <cell r="F8">
            <v>1354951.38</v>
          </cell>
          <cell r="G8">
            <v>258769.17</v>
          </cell>
          <cell r="H8">
            <v>13084.53</v>
          </cell>
          <cell r="I8">
            <v>0</v>
          </cell>
          <cell r="J8">
            <v>1472.48</v>
          </cell>
        </row>
        <row r="9">
          <cell r="D9">
            <v>7.0000000000000007E-2</v>
          </cell>
          <cell r="E9">
            <v>0</v>
          </cell>
          <cell r="F9">
            <v>0.14000000000000001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5">
          <cell r="D15">
            <v>538771.91</v>
          </cell>
          <cell r="E15">
            <v>12972.97</v>
          </cell>
          <cell r="F15">
            <v>1087484.23</v>
          </cell>
          <cell r="G15">
            <v>216693.36</v>
          </cell>
          <cell r="H15">
            <v>46514.04</v>
          </cell>
          <cell r="I15">
            <v>0</v>
          </cell>
          <cell r="J15">
            <v>0</v>
          </cell>
        </row>
        <row r="16">
          <cell r="D16">
            <v>161000.57999999999</v>
          </cell>
          <cell r="E16">
            <v>0</v>
          </cell>
          <cell r="F16">
            <v>11520.51</v>
          </cell>
          <cell r="G16">
            <v>2501.1799999999998</v>
          </cell>
          <cell r="H16">
            <v>0</v>
          </cell>
          <cell r="I16">
            <v>0</v>
          </cell>
          <cell r="J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D21">
            <v>345822.01</v>
          </cell>
          <cell r="E21">
            <v>20062.150000000001</v>
          </cell>
          <cell r="F21">
            <v>1362841.61</v>
          </cell>
          <cell r="G21">
            <v>246827.14</v>
          </cell>
          <cell r="H21">
            <v>15618.81</v>
          </cell>
          <cell r="I21">
            <v>0</v>
          </cell>
          <cell r="J21">
            <v>492.11</v>
          </cell>
        </row>
        <row r="23">
          <cell r="D23">
            <v>2401793.88</v>
          </cell>
          <cell r="E23">
            <v>85049.08</v>
          </cell>
          <cell r="F23">
            <v>2313475.16</v>
          </cell>
          <cell r="G23">
            <v>370763.57</v>
          </cell>
          <cell r="H23">
            <v>61835.94</v>
          </cell>
          <cell r="I23">
            <v>0</v>
          </cell>
          <cell r="J23">
            <v>0</v>
          </cell>
        </row>
        <row r="24">
          <cell r="D24">
            <v>210927.98</v>
          </cell>
          <cell r="E24">
            <v>38278.68</v>
          </cell>
          <cell r="F24">
            <v>778043.75</v>
          </cell>
          <cell r="G24">
            <v>102298.47</v>
          </cell>
          <cell r="H24">
            <v>4083.65</v>
          </cell>
          <cell r="I24">
            <v>0</v>
          </cell>
          <cell r="J24">
            <v>394.6</v>
          </cell>
        </row>
        <row r="25">
          <cell r="D25">
            <v>217131.51</v>
          </cell>
          <cell r="E25">
            <v>10084.6</v>
          </cell>
          <cell r="F25">
            <v>2062211.36</v>
          </cell>
          <cell r="G25">
            <v>31532.38</v>
          </cell>
          <cell r="H25">
            <v>600</v>
          </cell>
          <cell r="I25">
            <v>0</v>
          </cell>
          <cell r="J25">
            <v>812</v>
          </cell>
        </row>
        <row r="27">
          <cell r="D27">
            <v>892236.89</v>
          </cell>
          <cell r="E27">
            <v>27104.23</v>
          </cell>
          <cell r="F27">
            <v>2496882.5099999998</v>
          </cell>
          <cell r="G27">
            <v>475215.68</v>
          </cell>
          <cell r="H27">
            <v>74650.64</v>
          </cell>
          <cell r="I27">
            <v>0</v>
          </cell>
          <cell r="J27">
            <v>1713.44</v>
          </cell>
        </row>
        <row r="28">
          <cell r="D28">
            <v>322000.75</v>
          </cell>
          <cell r="E28">
            <v>0</v>
          </cell>
          <cell r="F28">
            <v>23037.73</v>
          </cell>
          <cell r="G28">
            <v>5001.18</v>
          </cell>
          <cell r="H28">
            <v>0</v>
          </cell>
          <cell r="I28">
            <v>0</v>
          </cell>
          <cell r="J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D34">
            <v>221466.02</v>
          </cell>
          <cell r="E34">
            <v>16909.82</v>
          </cell>
          <cell r="F34">
            <v>764822.32</v>
          </cell>
          <cell r="G34">
            <v>124255.87</v>
          </cell>
          <cell r="H34">
            <v>13431.13</v>
          </cell>
          <cell r="I34">
            <v>0</v>
          </cell>
          <cell r="J34">
            <v>223.35</v>
          </cell>
        </row>
        <row r="40">
          <cell r="L40">
            <v>1386168.7</v>
          </cell>
          <cell r="N40">
            <v>1386168.7</v>
          </cell>
        </row>
        <row r="41">
          <cell r="L41">
            <v>940304.98</v>
          </cell>
          <cell r="N41">
            <v>940304.98</v>
          </cell>
        </row>
        <row r="42">
          <cell r="L42">
            <v>0</v>
          </cell>
          <cell r="N42">
            <v>0</v>
          </cell>
        </row>
        <row r="43">
          <cell r="L43">
            <v>128468.16</v>
          </cell>
          <cell r="N43">
            <v>128468.16</v>
          </cell>
        </row>
        <row r="44">
          <cell r="L44">
            <v>0</v>
          </cell>
          <cell r="N44">
            <v>0</v>
          </cell>
        </row>
        <row r="45">
          <cell r="L45">
            <v>0</v>
          </cell>
          <cell r="N45">
            <v>0</v>
          </cell>
        </row>
        <row r="47">
          <cell r="L47">
            <v>1648151.69</v>
          </cell>
          <cell r="N47">
            <v>1648151.69</v>
          </cell>
        </row>
        <row r="48">
          <cell r="L48">
            <v>0</v>
          </cell>
          <cell r="N48">
            <v>0</v>
          </cell>
        </row>
        <row r="49">
          <cell r="L49">
            <v>0</v>
          </cell>
          <cell r="N49">
            <v>0</v>
          </cell>
        </row>
        <row r="50">
          <cell r="L50">
            <v>226241.9</v>
          </cell>
          <cell r="N50">
            <v>226241.9</v>
          </cell>
        </row>
        <row r="51">
          <cell r="L51">
            <v>3693120.41</v>
          </cell>
        </row>
        <row r="52">
          <cell r="L52">
            <v>9175.5499999999993</v>
          </cell>
          <cell r="N52">
            <v>9175.5499999999993</v>
          </cell>
        </row>
        <row r="54">
          <cell r="L54">
            <v>0</v>
          </cell>
          <cell r="N54">
            <v>0</v>
          </cell>
        </row>
        <row r="55">
          <cell r="L55">
            <v>0</v>
          </cell>
          <cell r="N55">
            <v>0</v>
          </cell>
        </row>
        <row r="56">
          <cell r="L56">
            <v>3207584.42</v>
          </cell>
        </row>
        <row r="59">
          <cell r="L59">
            <v>2530857.6099999985</v>
          </cell>
          <cell r="N59">
            <v>2530857.6099999985</v>
          </cell>
        </row>
        <row r="60">
          <cell r="L60">
            <v>594782.02</v>
          </cell>
          <cell r="N60">
            <v>594782.02</v>
          </cell>
        </row>
        <row r="61">
          <cell r="L61">
            <v>1936075.5899999985</v>
          </cell>
          <cell r="N61">
            <v>1936075.5899999985</v>
          </cell>
        </row>
      </sheetData>
      <sheetData sheetId="12">
        <row r="4">
          <cell r="D4">
            <v>27433</v>
          </cell>
          <cell r="F4">
            <v>307879</v>
          </cell>
          <cell r="G4">
            <v>143</v>
          </cell>
        </row>
        <row r="5">
          <cell r="D5">
            <v>6763</v>
          </cell>
          <cell r="F5">
            <v>73890</v>
          </cell>
          <cell r="G5">
            <v>30</v>
          </cell>
        </row>
        <row r="6">
          <cell r="D6">
            <v>3342</v>
          </cell>
          <cell r="F6">
            <v>41031</v>
          </cell>
        </row>
        <row r="8">
          <cell r="D8">
            <v>5810</v>
          </cell>
          <cell r="F8">
            <v>92298</v>
          </cell>
          <cell r="G8">
            <v>49</v>
          </cell>
        </row>
        <row r="9">
          <cell r="F9">
            <v>3200</v>
          </cell>
        </row>
        <row r="15">
          <cell r="D15">
            <v>11213</v>
          </cell>
          <cell r="F15">
            <v>106384</v>
          </cell>
          <cell r="G15">
            <v>75</v>
          </cell>
        </row>
        <row r="16">
          <cell r="F16">
            <v>41565</v>
          </cell>
        </row>
        <row r="21">
          <cell r="D21">
            <v>5106</v>
          </cell>
          <cell r="F21">
            <v>48404</v>
          </cell>
          <cell r="G21">
            <v>34</v>
          </cell>
        </row>
        <row r="23">
          <cell r="D23">
            <v>16460</v>
          </cell>
          <cell r="F23">
            <v>270819</v>
          </cell>
          <cell r="G23">
            <v>86</v>
          </cell>
        </row>
        <row r="25">
          <cell r="D25">
            <v>5570</v>
          </cell>
          <cell r="F25">
            <v>68386</v>
          </cell>
        </row>
        <row r="27">
          <cell r="D27">
            <v>20558</v>
          </cell>
          <cell r="F27">
            <v>193577</v>
          </cell>
          <cell r="G27">
            <v>137</v>
          </cell>
        </row>
        <row r="28">
          <cell r="F28">
            <v>69276</v>
          </cell>
        </row>
        <row r="34">
          <cell r="D34">
            <v>3762</v>
          </cell>
          <cell r="F34">
            <v>21277</v>
          </cell>
          <cell r="G34">
            <v>26</v>
          </cell>
        </row>
        <row r="40">
          <cell r="L40">
            <v>292816</v>
          </cell>
          <cell r="N40">
            <v>292816</v>
          </cell>
        </row>
        <row r="41">
          <cell r="L41">
            <v>92700</v>
          </cell>
          <cell r="N41">
            <v>92700</v>
          </cell>
        </row>
        <row r="42">
          <cell r="N42">
            <v>0</v>
          </cell>
        </row>
        <row r="43">
          <cell r="L43">
            <v>136232</v>
          </cell>
          <cell r="N43">
            <v>136232</v>
          </cell>
        </row>
        <row r="44">
          <cell r="N44">
            <v>0</v>
          </cell>
        </row>
        <row r="45">
          <cell r="L45">
            <v>49305</v>
          </cell>
          <cell r="N45">
            <v>49305</v>
          </cell>
        </row>
        <row r="47">
          <cell r="L47">
            <v>3509</v>
          </cell>
          <cell r="N47">
            <v>3509</v>
          </cell>
        </row>
        <row r="48">
          <cell r="N48">
            <v>0</v>
          </cell>
        </row>
        <row r="49">
          <cell r="L49">
            <v>146989</v>
          </cell>
          <cell r="N49">
            <v>146989</v>
          </cell>
        </row>
        <row r="50">
          <cell r="L50">
            <v>36087</v>
          </cell>
          <cell r="N50">
            <v>36087</v>
          </cell>
        </row>
        <row r="51">
          <cell r="L51">
            <v>173008</v>
          </cell>
        </row>
        <row r="52">
          <cell r="L52">
            <v>0</v>
          </cell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30226</v>
          </cell>
        </row>
        <row r="59">
          <cell r="L59">
            <v>-136971</v>
          </cell>
          <cell r="N59">
            <v>-136971</v>
          </cell>
        </row>
        <row r="60">
          <cell r="N60">
            <v>0</v>
          </cell>
        </row>
        <row r="61">
          <cell r="L61">
            <v>-136971</v>
          </cell>
          <cell r="N61">
            <v>-136971</v>
          </cell>
        </row>
      </sheetData>
      <sheetData sheetId="13">
        <row r="4">
          <cell r="D4">
            <v>846495</v>
          </cell>
          <cell r="E4">
            <v>456056</v>
          </cell>
          <cell r="F4">
            <v>5144799</v>
          </cell>
          <cell r="G4">
            <v>161046</v>
          </cell>
        </row>
        <row r="5">
          <cell r="D5">
            <v>97025</v>
          </cell>
          <cell r="E5">
            <v>72969</v>
          </cell>
          <cell r="F5">
            <v>493883</v>
          </cell>
          <cell r="G5">
            <v>25547</v>
          </cell>
        </row>
        <row r="6">
          <cell r="D6">
            <v>498684</v>
          </cell>
          <cell r="E6">
            <v>13421</v>
          </cell>
          <cell r="F6">
            <v>1308231</v>
          </cell>
          <cell r="G6">
            <v>3437</v>
          </cell>
        </row>
        <row r="8">
          <cell r="D8">
            <v>287819</v>
          </cell>
          <cell r="E8">
            <v>89783</v>
          </cell>
          <cell r="F8">
            <v>1816477</v>
          </cell>
          <cell r="G8">
            <v>64713</v>
          </cell>
        </row>
        <row r="9">
          <cell r="D9">
            <v>17500</v>
          </cell>
          <cell r="E9">
            <v>0.6</v>
          </cell>
          <cell r="F9">
            <v>290205</v>
          </cell>
        </row>
        <row r="15">
          <cell r="D15">
            <v>180411</v>
          </cell>
          <cell r="E15">
            <v>18109</v>
          </cell>
          <cell r="F15">
            <v>1217796</v>
          </cell>
          <cell r="G15">
            <v>30353</v>
          </cell>
        </row>
        <row r="16">
          <cell r="D16">
            <v>39990</v>
          </cell>
          <cell r="E16">
            <v>0.4</v>
          </cell>
          <cell r="F16">
            <v>389060</v>
          </cell>
        </row>
        <row r="21">
          <cell r="D21">
            <v>31628</v>
          </cell>
          <cell r="E21">
            <v>160297</v>
          </cell>
          <cell r="F21">
            <v>774795</v>
          </cell>
          <cell r="G21">
            <v>46039</v>
          </cell>
        </row>
        <row r="23">
          <cell r="D23">
            <v>606881</v>
          </cell>
          <cell r="E23">
            <v>182422</v>
          </cell>
          <cell r="F23">
            <v>2338657</v>
          </cell>
          <cell r="G23">
            <v>64261</v>
          </cell>
        </row>
        <row r="24">
          <cell r="D24">
            <v>-218</v>
          </cell>
          <cell r="F24">
            <v>26531</v>
          </cell>
          <cell r="G24">
            <v>198</v>
          </cell>
        </row>
        <row r="25">
          <cell r="D25">
            <v>1241206</v>
          </cell>
          <cell r="E25">
            <v>33552</v>
          </cell>
          <cell r="F25">
            <v>3001478</v>
          </cell>
          <cell r="G25">
            <v>8594</v>
          </cell>
        </row>
        <row r="27">
          <cell r="D27">
            <v>466412</v>
          </cell>
          <cell r="E27">
            <v>101324</v>
          </cell>
          <cell r="F27">
            <v>3465217</v>
          </cell>
          <cell r="G27">
            <v>105098</v>
          </cell>
        </row>
        <row r="28">
          <cell r="D28">
            <v>99976</v>
          </cell>
          <cell r="E28">
            <v>1</v>
          </cell>
          <cell r="F28">
            <v>971600</v>
          </cell>
        </row>
        <row r="34">
          <cell r="D34">
            <v>66387</v>
          </cell>
          <cell r="E34">
            <v>7244</v>
          </cell>
          <cell r="F34">
            <v>317652</v>
          </cell>
          <cell r="G34">
            <v>12185</v>
          </cell>
        </row>
        <row r="40">
          <cell r="L40">
            <v>817537</v>
          </cell>
          <cell r="N40">
            <v>817537</v>
          </cell>
        </row>
        <row r="41">
          <cell r="L41">
            <v>1031478</v>
          </cell>
          <cell r="N41">
            <v>1031478</v>
          </cell>
        </row>
        <row r="42">
          <cell r="N42">
            <v>0</v>
          </cell>
        </row>
        <row r="43">
          <cell r="L43">
            <v>34914</v>
          </cell>
          <cell r="N43">
            <v>34914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185077</v>
          </cell>
          <cell r="N47">
            <v>185077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1733047</v>
          </cell>
        </row>
        <row r="52">
          <cell r="L52">
            <v>82000</v>
          </cell>
          <cell r="N52">
            <v>82000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425265</v>
          </cell>
        </row>
        <row r="59">
          <cell r="L59">
            <v>1153841</v>
          </cell>
          <cell r="N59">
            <v>1153841</v>
          </cell>
        </row>
        <row r="60">
          <cell r="L60">
            <v>297175</v>
          </cell>
          <cell r="N60">
            <v>297175</v>
          </cell>
        </row>
        <row r="61">
          <cell r="L61">
            <v>856665</v>
          </cell>
          <cell r="N61">
            <v>856665</v>
          </cell>
        </row>
      </sheetData>
      <sheetData sheetId="14">
        <row r="4">
          <cell r="D4">
            <v>149045.03</v>
          </cell>
          <cell r="E4">
            <v>10043.09</v>
          </cell>
          <cell r="F4">
            <v>1633675.49</v>
          </cell>
          <cell r="G4">
            <v>21640</v>
          </cell>
          <cell r="H4">
            <v>20582.03</v>
          </cell>
        </row>
        <row r="5">
          <cell r="D5">
            <v>25605.84</v>
          </cell>
          <cell r="E5">
            <v>2510.8000000000002</v>
          </cell>
          <cell r="F5">
            <v>408368.03</v>
          </cell>
          <cell r="G5">
            <v>5411.61</v>
          </cell>
          <cell r="H5">
            <v>4442.62</v>
          </cell>
        </row>
        <row r="6">
          <cell r="D6">
            <v>16322.28</v>
          </cell>
          <cell r="E6">
            <v>0</v>
          </cell>
          <cell r="F6">
            <v>111442.58</v>
          </cell>
          <cell r="G6">
            <v>0</v>
          </cell>
          <cell r="H6">
            <v>0</v>
          </cell>
        </row>
        <row r="8">
          <cell r="D8">
            <v>58796.65</v>
          </cell>
          <cell r="E8">
            <v>2018.26</v>
          </cell>
          <cell r="F8">
            <v>1208156.6499999999</v>
          </cell>
          <cell r="G8">
            <v>7202.3</v>
          </cell>
          <cell r="H8">
            <v>11181.25</v>
          </cell>
        </row>
        <row r="9">
          <cell r="D9">
            <v>240</v>
          </cell>
          <cell r="E9">
            <v>0</v>
          </cell>
          <cell r="F9">
            <v>21106.21</v>
          </cell>
          <cell r="G9">
            <v>0</v>
          </cell>
        </row>
        <row r="15">
          <cell r="D15">
            <v>27199.15</v>
          </cell>
          <cell r="E15">
            <v>1421.67</v>
          </cell>
          <cell r="F15">
            <v>395196.28</v>
          </cell>
          <cell r="G15">
            <v>3625.34</v>
          </cell>
        </row>
        <row r="16">
          <cell r="D16">
            <v>560.1</v>
          </cell>
          <cell r="E16">
            <v>32865.839999999997</v>
          </cell>
          <cell r="F16">
            <v>0</v>
          </cell>
          <cell r="G16">
            <v>0.19</v>
          </cell>
        </row>
        <row r="21">
          <cell r="D21">
            <v>34706.870000000003</v>
          </cell>
          <cell r="E21">
            <v>4164.17</v>
          </cell>
          <cell r="F21">
            <v>714588.2</v>
          </cell>
          <cell r="G21">
            <v>8717.77</v>
          </cell>
          <cell r="H21">
            <v>8074.3</v>
          </cell>
        </row>
        <row r="23">
          <cell r="D23">
            <v>51209.99</v>
          </cell>
          <cell r="E23">
            <v>5021.51</v>
          </cell>
          <cell r="F23">
            <v>1684351.7</v>
          </cell>
          <cell r="G23">
            <v>10820.58</v>
          </cell>
          <cell r="H23">
            <v>8885.26</v>
          </cell>
        </row>
        <row r="24">
          <cell r="D24">
            <v>-463.05</v>
          </cell>
          <cell r="F24">
            <v>38322.01</v>
          </cell>
          <cell r="G24">
            <v>2015.21</v>
          </cell>
        </row>
        <row r="25">
          <cell r="D25">
            <v>32644.560000000001</v>
          </cell>
          <cell r="F25">
            <v>492139.73</v>
          </cell>
        </row>
        <row r="27">
          <cell r="D27">
            <v>88961</v>
          </cell>
          <cell r="E27">
            <v>3855.42</v>
          </cell>
          <cell r="F27">
            <v>884278.84</v>
          </cell>
          <cell r="G27">
            <v>9099.94</v>
          </cell>
        </row>
        <row r="28">
          <cell r="D28">
            <v>800.1</v>
          </cell>
          <cell r="F28">
            <v>65176.55</v>
          </cell>
          <cell r="H28">
            <v>0.19</v>
          </cell>
        </row>
        <row r="34">
          <cell r="D34">
            <v>14079.14</v>
          </cell>
          <cell r="E34">
            <v>710.86</v>
          </cell>
          <cell r="F34">
            <v>215911.69</v>
          </cell>
          <cell r="G34">
            <v>1958.16</v>
          </cell>
        </row>
        <row r="40">
          <cell r="L40">
            <v>364915.49</v>
          </cell>
          <cell r="N40">
            <v>364915.49</v>
          </cell>
        </row>
        <row r="41">
          <cell r="L41">
            <v>955844.5</v>
          </cell>
          <cell r="N41">
            <v>955844.5</v>
          </cell>
        </row>
        <row r="42">
          <cell r="N42">
            <v>0</v>
          </cell>
        </row>
        <row r="43">
          <cell r="L43">
            <v>1651.54</v>
          </cell>
          <cell r="N43">
            <v>1651.54</v>
          </cell>
        </row>
        <row r="44">
          <cell r="L44">
            <v>71229.509999999995</v>
          </cell>
          <cell r="N44">
            <v>71229.509999999995</v>
          </cell>
        </row>
        <row r="45">
          <cell r="N45">
            <v>0</v>
          </cell>
        </row>
        <row r="47">
          <cell r="L47">
            <v>18514.400000000001</v>
          </cell>
          <cell r="N47">
            <v>18514.400000000001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636116.31999999995</v>
          </cell>
        </row>
        <row r="52">
          <cell r="N52">
            <v>0</v>
          </cell>
        </row>
        <row r="54">
          <cell r="L54">
            <v>10.37</v>
          </cell>
          <cell r="N54">
            <v>10.37</v>
          </cell>
        </row>
        <row r="55">
          <cell r="N55">
            <v>0</v>
          </cell>
        </row>
        <row r="56">
          <cell r="L56">
            <v>440543.43</v>
          </cell>
        </row>
        <row r="58">
          <cell r="L58">
            <v>46787.43</v>
          </cell>
        </row>
        <row r="59">
          <cell r="L59">
            <v>112779.66000000038</v>
          </cell>
          <cell r="N59">
            <v>112779.66000000038</v>
          </cell>
        </row>
        <row r="60">
          <cell r="N60">
            <v>0</v>
          </cell>
        </row>
        <row r="61">
          <cell r="L61">
            <v>112779.66000000038</v>
          </cell>
          <cell r="N61">
            <v>112779.66000000038</v>
          </cell>
        </row>
      </sheetData>
      <sheetData sheetId="15">
        <row r="4">
          <cell r="D4">
            <v>4657299.4000000004</v>
          </cell>
          <cell r="E4">
            <v>110643.54</v>
          </cell>
          <cell r="F4">
            <v>20518738.949999999</v>
          </cell>
          <cell r="G4">
            <v>3132389.67</v>
          </cell>
        </row>
        <row r="5">
          <cell r="D5">
            <v>625048.48</v>
          </cell>
          <cell r="E5">
            <v>14784.88</v>
          </cell>
          <cell r="F5">
            <v>1215656.27</v>
          </cell>
          <cell r="G5">
            <v>1261620.29</v>
          </cell>
        </row>
        <row r="6">
          <cell r="D6">
            <v>263514.13</v>
          </cell>
          <cell r="E6">
            <v>1698.71</v>
          </cell>
          <cell r="F6">
            <v>4501320.08</v>
          </cell>
          <cell r="G6">
            <v>108448</v>
          </cell>
        </row>
        <row r="8">
          <cell r="D8">
            <v>1351121.27</v>
          </cell>
          <cell r="E8">
            <v>10344.459999999999</v>
          </cell>
          <cell r="F8">
            <v>5907803.1200000001</v>
          </cell>
          <cell r="G8">
            <v>595570.01</v>
          </cell>
        </row>
        <row r="9">
          <cell r="D9">
            <v>289167.94</v>
          </cell>
          <cell r="F9">
            <v>291759.5</v>
          </cell>
        </row>
        <row r="15">
          <cell r="D15">
            <v>797839.2</v>
          </cell>
          <cell r="E15">
            <v>5307.04</v>
          </cell>
          <cell r="F15">
            <v>3277955.05</v>
          </cell>
          <cell r="G15">
            <v>1149512.24</v>
          </cell>
        </row>
        <row r="16">
          <cell r="D16">
            <v>77590.67</v>
          </cell>
          <cell r="F16">
            <v>600349.4</v>
          </cell>
          <cell r="G16">
            <v>13175</v>
          </cell>
        </row>
        <row r="21">
          <cell r="D21">
            <v>1353438.64</v>
          </cell>
          <cell r="E21">
            <v>21535.08</v>
          </cell>
          <cell r="F21">
            <v>6036669.6399999997</v>
          </cell>
          <cell r="G21">
            <v>944111.1</v>
          </cell>
        </row>
        <row r="23">
          <cell r="D23">
            <v>2422753.62</v>
          </cell>
          <cell r="E23">
            <v>32855.18</v>
          </cell>
          <cell r="F23">
            <v>6987800.96</v>
          </cell>
          <cell r="G23">
            <v>2753413.75</v>
          </cell>
        </row>
        <row r="24">
          <cell r="D24">
            <v>768507.5</v>
          </cell>
          <cell r="E24">
            <v>14940.34</v>
          </cell>
          <cell r="F24">
            <v>4094046.63</v>
          </cell>
          <cell r="G24">
            <v>792875.21</v>
          </cell>
        </row>
        <row r="25">
          <cell r="D25">
            <v>596737.18999999994</v>
          </cell>
          <cell r="E25">
            <v>5662.35</v>
          </cell>
          <cell r="F25">
            <v>10386499.720000001</v>
          </cell>
          <cell r="G25">
            <v>126842.6</v>
          </cell>
        </row>
        <row r="27">
          <cell r="D27">
            <v>2883154.37</v>
          </cell>
          <cell r="E27">
            <v>19765.34</v>
          </cell>
          <cell r="F27">
            <v>12179550.439999999</v>
          </cell>
          <cell r="G27">
            <v>2017551.27</v>
          </cell>
        </row>
        <row r="28">
          <cell r="D28">
            <v>199906.78</v>
          </cell>
          <cell r="F28">
            <v>2839385.06</v>
          </cell>
          <cell r="G28">
            <v>13175</v>
          </cell>
        </row>
        <row r="34">
          <cell r="D34">
            <v>648601.87</v>
          </cell>
          <cell r="E34">
            <v>4868.6000000000004</v>
          </cell>
          <cell r="F34">
            <v>2696654.34</v>
          </cell>
          <cell r="G34">
            <v>776523.08</v>
          </cell>
        </row>
        <row r="40">
          <cell r="L40">
            <v>3296608.13</v>
          </cell>
          <cell r="N40">
            <v>3296608.13</v>
          </cell>
        </row>
        <row r="41">
          <cell r="L41">
            <v>2298971.58</v>
          </cell>
          <cell r="N41">
            <v>2298971.58</v>
          </cell>
        </row>
        <row r="42">
          <cell r="N42">
            <v>0</v>
          </cell>
        </row>
        <row r="43">
          <cell r="L43">
            <v>320409.59999999998</v>
          </cell>
          <cell r="N43">
            <v>320409.59999999998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338411.32</v>
          </cell>
          <cell r="N47">
            <v>338411.32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6309467.2599999998</v>
          </cell>
        </row>
        <row r="52">
          <cell r="L52">
            <v>106667.38</v>
          </cell>
          <cell r="N52">
            <v>106667.38</v>
          </cell>
        </row>
        <row r="54">
          <cell r="L54">
            <v>627.99</v>
          </cell>
          <cell r="N54">
            <v>627.99</v>
          </cell>
        </row>
        <row r="55">
          <cell r="N55">
            <v>0</v>
          </cell>
        </row>
        <row r="56">
          <cell r="L56">
            <v>3050618.81</v>
          </cell>
        </row>
        <row r="59">
          <cell r="L59">
            <v>3659650.4100000025</v>
          </cell>
          <cell r="N59">
            <v>3659650.4100000025</v>
          </cell>
        </row>
        <row r="60">
          <cell r="L60">
            <v>904605.81</v>
          </cell>
          <cell r="N60">
            <v>904605.81</v>
          </cell>
        </row>
        <row r="61">
          <cell r="L61">
            <v>2755044.6000000024</v>
          </cell>
          <cell r="N61">
            <v>2755044.6000000024</v>
          </cell>
        </row>
      </sheetData>
      <sheetData sheetId="16">
        <row r="4">
          <cell r="D4">
            <v>3198450.37</v>
          </cell>
          <cell r="E4">
            <v>18835.89</v>
          </cell>
          <cell r="F4">
            <v>13076015.83</v>
          </cell>
          <cell r="G4">
            <v>4770093.63</v>
          </cell>
          <cell r="H4">
            <v>839.91</v>
          </cell>
        </row>
        <row r="5">
          <cell r="G5">
            <v>217604.17</v>
          </cell>
        </row>
        <row r="6">
          <cell r="F6">
            <v>5760.3</v>
          </cell>
          <cell r="G6">
            <v>19300</v>
          </cell>
        </row>
        <row r="8">
          <cell r="D8">
            <v>1485180.96</v>
          </cell>
          <cell r="E8">
            <v>1256.7</v>
          </cell>
          <cell r="F8">
            <v>6439284.3899999997</v>
          </cell>
          <cell r="G8">
            <v>2118574.98</v>
          </cell>
          <cell r="H8">
            <v>811.34</v>
          </cell>
        </row>
        <row r="9">
          <cell r="D9">
            <v>90592.21</v>
          </cell>
          <cell r="F9">
            <v>646374.64</v>
          </cell>
        </row>
        <row r="15">
          <cell r="G15">
            <v>180438.57</v>
          </cell>
        </row>
        <row r="16">
          <cell r="D16">
            <v>1466.37</v>
          </cell>
          <cell r="F16">
            <v>15213.08</v>
          </cell>
          <cell r="G16">
            <v>1066992.8899999999</v>
          </cell>
        </row>
        <row r="21">
          <cell r="D21">
            <v>531935.55000000005</v>
          </cell>
          <cell r="E21">
            <v>2395.0300000000002</v>
          </cell>
          <cell r="F21">
            <v>3549281.85</v>
          </cell>
          <cell r="G21">
            <v>1013203.41</v>
          </cell>
          <cell r="H21">
            <v>277.05</v>
          </cell>
        </row>
        <row r="23">
          <cell r="D23">
            <v>367880</v>
          </cell>
          <cell r="E23">
            <v>3472.13</v>
          </cell>
          <cell r="F23">
            <v>1380000.13</v>
          </cell>
          <cell r="G23">
            <v>439412.42</v>
          </cell>
        </row>
        <row r="24">
          <cell r="D24">
            <v>419864.18</v>
          </cell>
          <cell r="E24">
            <v>2691</v>
          </cell>
          <cell r="F24">
            <v>2836949.93</v>
          </cell>
          <cell r="G24">
            <v>1236371.3799999999</v>
          </cell>
          <cell r="H24">
            <v>230.96</v>
          </cell>
        </row>
        <row r="25">
          <cell r="D25">
            <v>302055.51</v>
          </cell>
          <cell r="F25">
            <v>6995099.46</v>
          </cell>
          <cell r="G25">
            <v>1296222.76</v>
          </cell>
          <cell r="H25">
            <v>5725.58</v>
          </cell>
        </row>
        <row r="27">
          <cell r="D27">
            <v>1803791.55</v>
          </cell>
          <cell r="E27">
            <v>1266.55</v>
          </cell>
          <cell r="F27">
            <v>8212591.71</v>
          </cell>
          <cell r="G27">
            <v>2466005.39</v>
          </cell>
          <cell r="H27">
            <v>772.54</v>
          </cell>
        </row>
        <row r="28">
          <cell r="D28">
            <v>16843.23</v>
          </cell>
          <cell r="F28">
            <v>661739.03</v>
          </cell>
          <cell r="G28">
            <v>1749735.56</v>
          </cell>
        </row>
        <row r="34">
          <cell r="D34">
            <v>160494.47</v>
          </cell>
          <cell r="E34">
            <v>67.27</v>
          </cell>
          <cell r="F34">
            <v>1249422.79</v>
          </cell>
          <cell r="G34">
            <v>548026.73</v>
          </cell>
          <cell r="H34">
            <v>192.73</v>
          </cell>
        </row>
        <row r="40">
          <cell r="L40">
            <v>3703372.13</v>
          </cell>
          <cell r="N40">
            <v>3703372.13</v>
          </cell>
        </row>
        <row r="41">
          <cell r="L41">
            <v>1143521</v>
          </cell>
          <cell r="N41">
            <v>1143521</v>
          </cell>
        </row>
        <row r="42">
          <cell r="N42">
            <v>0</v>
          </cell>
        </row>
        <row r="43">
          <cell r="L43">
            <v>44961.14</v>
          </cell>
          <cell r="N43">
            <v>44961.14</v>
          </cell>
        </row>
        <row r="44">
          <cell r="N44">
            <v>0</v>
          </cell>
        </row>
        <row r="45">
          <cell r="L45">
            <v>352784.99</v>
          </cell>
          <cell r="N45">
            <v>352784.99</v>
          </cell>
        </row>
        <row r="47">
          <cell r="L47">
            <v>818637.64</v>
          </cell>
          <cell r="N47">
            <v>818637.64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4988713.8600000003</v>
          </cell>
        </row>
        <row r="52">
          <cell r="L52">
            <v>21413.56</v>
          </cell>
          <cell r="N52">
            <v>21413.56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2332617.92</v>
          </cell>
        </row>
        <row r="59">
          <cell r="L59">
            <v>4544762.0099999988</v>
          </cell>
          <cell r="N59">
            <v>4544762.0099999988</v>
          </cell>
        </row>
        <row r="60">
          <cell r="N60">
            <v>0</v>
          </cell>
        </row>
        <row r="61">
          <cell r="L61">
            <v>4544762.0099999988</v>
          </cell>
          <cell r="N61">
            <v>4544762.0099999988</v>
          </cell>
        </row>
      </sheetData>
      <sheetData sheetId="17">
        <row r="4">
          <cell r="D4">
            <v>1451381</v>
          </cell>
        </row>
        <row r="5">
          <cell r="D5">
            <v>46553</v>
          </cell>
        </row>
        <row r="6">
          <cell r="D6">
            <v>3246</v>
          </cell>
        </row>
        <row r="8">
          <cell r="D8">
            <v>709160</v>
          </cell>
        </row>
        <row r="9">
          <cell r="D9">
            <v>625526</v>
          </cell>
        </row>
        <row r="15">
          <cell r="D15">
            <v>65667</v>
          </cell>
        </row>
        <row r="16">
          <cell r="D16">
            <v>911</v>
          </cell>
        </row>
        <row r="23">
          <cell r="D23">
            <v>395014</v>
          </cell>
        </row>
        <row r="24">
          <cell r="D24">
            <v>325107</v>
          </cell>
        </row>
        <row r="25">
          <cell r="D25">
            <v>584030</v>
          </cell>
        </row>
        <row r="27">
          <cell r="D27">
            <v>584219</v>
          </cell>
        </row>
        <row r="28">
          <cell r="D28">
            <v>58093</v>
          </cell>
        </row>
        <row r="40">
          <cell r="L40">
            <v>484250</v>
          </cell>
          <cell r="N40">
            <v>484250</v>
          </cell>
        </row>
        <row r="41">
          <cell r="L41">
            <v>92860</v>
          </cell>
          <cell r="N41">
            <v>92860</v>
          </cell>
        </row>
        <row r="42">
          <cell r="N42">
            <v>0</v>
          </cell>
        </row>
        <row r="43">
          <cell r="L43">
            <v>7134</v>
          </cell>
          <cell r="N43">
            <v>7134</v>
          </cell>
        </row>
        <row r="44">
          <cell r="L44">
            <v>30455</v>
          </cell>
          <cell r="N44">
            <v>30455</v>
          </cell>
        </row>
        <row r="45">
          <cell r="L45">
            <v>35841</v>
          </cell>
          <cell r="N45">
            <v>35841</v>
          </cell>
        </row>
        <row r="47">
          <cell r="L47">
            <v>734797</v>
          </cell>
          <cell r="N47">
            <v>734797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2">
          <cell r="L52">
            <v>164914</v>
          </cell>
          <cell r="N52">
            <v>164914</v>
          </cell>
        </row>
        <row r="54">
          <cell r="N54">
            <v>0</v>
          </cell>
        </row>
        <row r="55">
          <cell r="L55">
            <v>2909</v>
          </cell>
          <cell r="N55">
            <v>2909</v>
          </cell>
        </row>
        <row r="56">
          <cell r="L56">
            <v>73915</v>
          </cell>
        </row>
        <row r="59">
          <cell r="L59">
            <v>1128328</v>
          </cell>
          <cell r="N59">
            <v>1128328</v>
          </cell>
        </row>
        <row r="60">
          <cell r="L60">
            <v>267637</v>
          </cell>
          <cell r="N60">
            <v>267637</v>
          </cell>
        </row>
        <row r="61">
          <cell r="L61">
            <v>860691</v>
          </cell>
          <cell r="N61">
            <v>860691</v>
          </cell>
        </row>
      </sheetData>
      <sheetData sheetId="18">
        <row r="4">
          <cell r="D4">
            <v>1058270.32</v>
          </cell>
          <cell r="E4">
            <v>189339.78</v>
          </cell>
          <cell r="F4">
            <v>12155311.970000001</v>
          </cell>
          <cell r="G4">
            <v>56716.38</v>
          </cell>
        </row>
        <row r="5">
          <cell r="D5">
            <v>221578.06</v>
          </cell>
          <cell r="E5">
            <v>37577.1</v>
          </cell>
          <cell r="F5">
            <v>1575396.41</v>
          </cell>
          <cell r="G5">
            <v>11432.79</v>
          </cell>
        </row>
        <row r="6">
          <cell r="D6">
            <v>181763.12</v>
          </cell>
          <cell r="E6">
            <v>14053.5</v>
          </cell>
          <cell r="F6">
            <v>4016852.63</v>
          </cell>
          <cell r="G6">
            <v>9395</v>
          </cell>
        </row>
        <row r="8">
          <cell r="D8">
            <v>242322.8</v>
          </cell>
          <cell r="E8">
            <v>9031.84</v>
          </cell>
          <cell r="F8">
            <v>3704396</v>
          </cell>
          <cell r="G8">
            <v>22384.02</v>
          </cell>
        </row>
        <row r="9">
          <cell r="D9">
            <v>341680.13</v>
          </cell>
          <cell r="F9">
            <v>2123301.4300000002</v>
          </cell>
        </row>
        <row r="15">
          <cell r="D15">
            <v>365973.21</v>
          </cell>
          <cell r="E15">
            <v>10228.129999999999</v>
          </cell>
          <cell r="F15">
            <v>3223118.28</v>
          </cell>
          <cell r="G15">
            <v>13570.11</v>
          </cell>
        </row>
        <row r="16">
          <cell r="D16">
            <v>350595.65</v>
          </cell>
          <cell r="F16">
            <v>1547625.05</v>
          </cell>
        </row>
        <row r="21">
          <cell r="D21">
            <v>367343.28</v>
          </cell>
          <cell r="E21">
            <v>72876.009999999995</v>
          </cell>
          <cell r="F21">
            <v>6738173.0099999998</v>
          </cell>
          <cell r="G21">
            <v>32758.01</v>
          </cell>
        </row>
        <row r="23">
          <cell r="D23">
            <v>910454.22</v>
          </cell>
          <cell r="E23">
            <v>94670.05</v>
          </cell>
          <cell r="F23">
            <v>6387399.0999999996</v>
          </cell>
          <cell r="G23">
            <v>28624.78</v>
          </cell>
        </row>
        <row r="24">
          <cell r="D24">
            <v>210698.64</v>
          </cell>
          <cell r="E24">
            <v>44225.13</v>
          </cell>
          <cell r="F24">
            <v>3657762.05</v>
          </cell>
          <cell r="G24">
            <v>16941.18</v>
          </cell>
        </row>
        <row r="25">
          <cell r="D25">
            <v>282961.2</v>
          </cell>
          <cell r="E25">
            <v>27571.23</v>
          </cell>
          <cell r="F25">
            <v>7060364.9500000002</v>
          </cell>
          <cell r="G25">
            <v>17750</v>
          </cell>
        </row>
        <row r="27">
          <cell r="D27">
            <v>715413.68</v>
          </cell>
          <cell r="E27">
            <v>22838.959999999999</v>
          </cell>
          <cell r="F27">
            <v>8211584.3700000001</v>
          </cell>
          <cell r="G27">
            <v>31432.19</v>
          </cell>
        </row>
        <row r="28">
          <cell r="D28">
            <v>834311.21</v>
          </cell>
          <cell r="F28">
            <v>2707039.24</v>
          </cell>
        </row>
        <row r="34">
          <cell r="D34">
            <v>212206.05</v>
          </cell>
          <cell r="E34">
            <v>6713.48</v>
          </cell>
          <cell r="F34">
            <v>2496179.7400000002</v>
          </cell>
          <cell r="G34">
            <v>14315.47</v>
          </cell>
        </row>
        <row r="40">
          <cell r="L40">
            <v>1581858.6</v>
          </cell>
          <cell r="N40">
            <v>1581858.6</v>
          </cell>
        </row>
        <row r="41">
          <cell r="L41">
            <v>1358728.54</v>
          </cell>
          <cell r="N41">
            <v>1358728.54</v>
          </cell>
        </row>
        <row r="42">
          <cell r="N42">
            <v>0</v>
          </cell>
        </row>
        <row r="43">
          <cell r="L43">
            <v>52665.91</v>
          </cell>
          <cell r="N43">
            <v>52665.91</v>
          </cell>
        </row>
        <row r="44">
          <cell r="L44">
            <v>2159490.58</v>
          </cell>
          <cell r="N44">
            <v>2159490.58</v>
          </cell>
        </row>
        <row r="45">
          <cell r="L45">
            <v>14368.06</v>
          </cell>
          <cell r="N45">
            <v>14368.06</v>
          </cell>
        </row>
        <row r="47">
          <cell r="L47">
            <v>837286.5</v>
          </cell>
          <cell r="N47">
            <v>837286.5</v>
          </cell>
        </row>
        <row r="48">
          <cell r="L48">
            <v>5093764.3600000003</v>
          </cell>
          <cell r="N48">
            <v>5093764.3600000003</v>
          </cell>
        </row>
        <row r="49">
          <cell r="L49">
            <v>13849.54</v>
          </cell>
          <cell r="N49">
            <v>13849.54</v>
          </cell>
        </row>
        <row r="50">
          <cell r="N50">
            <v>0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4171777.54</v>
          </cell>
        </row>
        <row r="59">
          <cell r="L59">
            <v>1307618.2700000089</v>
          </cell>
          <cell r="N59">
            <v>1307618.2700000089</v>
          </cell>
        </row>
        <row r="60">
          <cell r="L60">
            <v>341101.94</v>
          </cell>
          <cell r="N60">
            <v>341101.94</v>
          </cell>
        </row>
        <row r="61">
          <cell r="L61">
            <v>966516.33000000892</v>
          </cell>
          <cell r="N61">
            <v>966516.33000000892</v>
          </cell>
        </row>
      </sheetData>
      <sheetData sheetId="19">
        <row r="4">
          <cell r="D4">
            <v>7988066.4000000004</v>
          </cell>
          <cell r="E4">
            <v>1246972.9099999999</v>
          </cell>
          <cell r="F4">
            <v>2984309.9</v>
          </cell>
          <cell r="G4">
            <v>7410936.6500000004</v>
          </cell>
          <cell r="H4">
            <v>11209.07</v>
          </cell>
          <cell r="I4">
            <v>1517843.37</v>
          </cell>
          <cell r="J4">
            <v>1605464.99</v>
          </cell>
        </row>
        <row r="5">
          <cell r="D5">
            <v>590714.15</v>
          </cell>
          <cell r="E5">
            <v>186754.65</v>
          </cell>
          <cell r="F5">
            <v>0</v>
          </cell>
          <cell r="G5">
            <v>286946.81</v>
          </cell>
          <cell r="H5">
            <v>0.12</v>
          </cell>
          <cell r="I5">
            <v>299952.71999999997</v>
          </cell>
        </row>
        <row r="6">
          <cell r="D6">
            <v>625520.51</v>
          </cell>
          <cell r="E6">
            <v>0</v>
          </cell>
          <cell r="F6">
            <v>0</v>
          </cell>
          <cell r="G6">
            <v>4944.04</v>
          </cell>
          <cell r="H6">
            <v>0</v>
          </cell>
          <cell r="I6">
            <v>184089</v>
          </cell>
        </row>
        <row r="8">
          <cell r="D8">
            <v>1398889.61</v>
          </cell>
          <cell r="E8">
            <v>71469.009999999995</v>
          </cell>
          <cell r="F8">
            <v>1503805.87</v>
          </cell>
          <cell r="G8">
            <v>3365575.82</v>
          </cell>
          <cell r="H8">
            <v>10684.05</v>
          </cell>
          <cell r="I8">
            <v>102145.53</v>
          </cell>
          <cell r="J8">
            <v>208190.94</v>
          </cell>
        </row>
        <row r="9">
          <cell r="D9">
            <v>328851.03999999998</v>
          </cell>
          <cell r="E9">
            <v>688.16</v>
          </cell>
          <cell r="F9">
            <v>1020103.06</v>
          </cell>
          <cell r="G9">
            <v>908377.09</v>
          </cell>
          <cell r="H9">
            <v>0</v>
          </cell>
          <cell r="I9">
            <v>42543.199999999997</v>
          </cell>
          <cell r="J9">
            <v>25151.34</v>
          </cell>
        </row>
        <row r="15">
          <cell r="D15">
            <v>3960483.35</v>
          </cell>
          <cell r="E15">
            <v>249903.41</v>
          </cell>
          <cell r="F15">
            <v>0</v>
          </cell>
          <cell r="G15">
            <v>340836.89</v>
          </cell>
          <cell r="H15">
            <v>1.34</v>
          </cell>
          <cell r="I15">
            <v>744890.65</v>
          </cell>
        </row>
        <row r="16">
          <cell r="D16">
            <v>134143.24</v>
          </cell>
          <cell r="E16">
            <v>1424.38</v>
          </cell>
          <cell r="F16">
            <v>0</v>
          </cell>
          <cell r="G16">
            <v>36135.46</v>
          </cell>
          <cell r="H16">
            <v>0</v>
          </cell>
          <cell r="I16">
            <v>302215.07</v>
          </cell>
        </row>
        <row r="23">
          <cell r="D23">
            <v>5776281.1100000003</v>
          </cell>
          <cell r="E23">
            <v>756612.02</v>
          </cell>
          <cell r="F23">
            <v>0</v>
          </cell>
          <cell r="G23">
            <v>946493.28</v>
          </cell>
          <cell r="H23">
            <v>5</v>
          </cell>
          <cell r="I23">
            <v>1371537.02</v>
          </cell>
          <cell r="J23">
            <v>0</v>
          </cell>
        </row>
        <row r="24">
          <cell r="D24">
            <v>962286.89</v>
          </cell>
          <cell r="E24">
            <v>192077.45</v>
          </cell>
          <cell r="F24">
            <v>665378.59</v>
          </cell>
          <cell r="G24">
            <v>1719418.11</v>
          </cell>
          <cell r="H24">
            <v>3656.97</v>
          </cell>
          <cell r="I24">
            <v>76667.039999999994</v>
          </cell>
          <cell r="J24">
            <v>48225.07</v>
          </cell>
        </row>
        <row r="25">
          <cell r="D25">
            <v>998788.9</v>
          </cell>
          <cell r="E25">
            <v>0</v>
          </cell>
          <cell r="F25">
            <v>742150.19</v>
          </cell>
          <cell r="G25">
            <v>2077110.79</v>
          </cell>
          <cell r="H25">
            <v>0</v>
          </cell>
          <cell r="I25">
            <v>251882.47</v>
          </cell>
          <cell r="J25">
            <v>61315.8</v>
          </cell>
        </row>
        <row r="27">
          <cell r="D27">
            <v>5409690.3700000001</v>
          </cell>
          <cell r="E27">
            <v>335613.36</v>
          </cell>
          <cell r="F27">
            <v>1705933.93</v>
          </cell>
          <cell r="G27">
            <v>4080103</v>
          </cell>
          <cell r="H27">
            <v>6960.22</v>
          </cell>
          <cell r="I27">
            <v>837500.2</v>
          </cell>
          <cell r="J27">
            <v>1210808.6499999999</v>
          </cell>
        </row>
        <row r="28">
          <cell r="D28">
            <v>185224.64</v>
          </cell>
          <cell r="E28">
            <v>3742.57</v>
          </cell>
          <cell r="F28">
            <v>1416174.03</v>
          </cell>
          <cell r="G28">
            <v>739902.31</v>
          </cell>
          <cell r="H28">
            <v>0</v>
          </cell>
          <cell r="I28">
            <v>462019.6</v>
          </cell>
          <cell r="J28">
            <v>34172.69</v>
          </cell>
        </row>
        <row r="29">
          <cell r="D29">
            <v>86445.27</v>
          </cell>
          <cell r="E29">
            <v>0</v>
          </cell>
          <cell r="F29">
            <v>0</v>
          </cell>
          <cell r="G29">
            <v>4181.62</v>
          </cell>
          <cell r="H29">
            <v>0</v>
          </cell>
          <cell r="I29">
            <v>1099.3599999999999</v>
          </cell>
        </row>
        <row r="34">
          <cell r="D34">
            <v>7444.61</v>
          </cell>
          <cell r="E34">
            <v>0</v>
          </cell>
          <cell r="F34">
            <v>17854.7</v>
          </cell>
          <cell r="G34">
            <v>25093.51</v>
          </cell>
        </row>
        <row r="40">
          <cell r="L40">
            <v>1508530.85</v>
          </cell>
          <cell r="N40">
            <v>1508530.85</v>
          </cell>
        </row>
        <row r="41">
          <cell r="L41">
            <v>671304.74</v>
          </cell>
          <cell r="N41">
            <v>671304.74</v>
          </cell>
        </row>
        <row r="42">
          <cell r="L42">
            <v>0</v>
          </cell>
          <cell r="N42">
            <v>0</v>
          </cell>
        </row>
        <row r="43">
          <cell r="L43">
            <v>61087.28</v>
          </cell>
          <cell r="N43">
            <v>61087.28</v>
          </cell>
        </row>
        <row r="44">
          <cell r="N44">
            <v>0</v>
          </cell>
        </row>
        <row r="45">
          <cell r="L45">
            <v>221613.87</v>
          </cell>
          <cell r="N45">
            <v>221613.87</v>
          </cell>
        </row>
        <row r="47">
          <cell r="L47">
            <v>2591228.2400000002</v>
          </cell>
          <cell r="N47">
            <v>2591228.2400000002</v>
          </cell>
        </row>
        <row r="48">
          <cell r="N48">
            <v>0</v>
          </cell>
        </row>
        <row r="49">
          <cell r="N49">
            <v>0</v>
          </cell>
        </row>
        <row r="50">
          <cell r="L50">
            <v>713070.4</v>
          </cell>
          <cell r="N50">
            <v>713070.4</v>
          </cell>
        </row>
        <row r="51">
          <cell r="L51">
            <v>261832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116025.53</v>
          </cell>
        </row>
        <row r="59">
          <cell r="L59">
            <v>7466941.6299999906</v>
          </cell>
          <cell r="N59">
            <v>7466941.6299999906</v>
          </cell>
        </row>
        <row r="60">
          <cell r="L60">
            <v>1505222.28</v>
          </cell>
          <cell r="N60">
            <v>1505222.28</v>
          </cell>
        </row>
        <row r="61">
          <cell r="L61">
            <v>5961719.3499999903</v>
          </cell>
          <cell r="N61">
            <v>5961719.3499999903</v>
          </cell>
        </row>
      </sheetData>
      <sheetData sheetId="20">
        <row r="4">
          <cell r="D4">
            <v>1763715.33</v>
          </cell>
          <cell r="E4">
            <v>205710.93</v>
          </cell>
          <cell r="F4">
            <v>10452713.720000001</v>
          </cell>
          <cell r="G4">
            <v>5273567.8899999997</v>
          </cell>
        </row>
        <row r="5">
          <cell r="D5">
            <v>69243.81</v>
          </cell>
          <cell r="E5">
            <v>30792.2</v>
          </cell>
          <cell r="F5">
            <v>356793.79</v>
          </cell>
          <cell r="G5">
            <v>559230.68999999994</v>
          </cell>
        </row>
        <row r="6">
          <cell r="D6">
            <v>157795.92000000001</v>
          </cell>
          <cell r="E6">
            <v>7634.95</v>
          </cell>
          <cell r="F6">
            <v>1092228.72</v>
          </cell>
          <cell r="G6">
            <v>24459.22</v>
          </cell>
        </row>
        <row r="8">
          <cell r="D8">
            <v>708735.76</v>
          </cell>
          <cell r="E8">
            <v>5123.8999999999996</v>
          </cell>
          <cell r="F8">
            <v>4486796.4000000004</v>
          </cell>
          <cell r="G8">
            <v>1758671.02</v>
          </cell>
        </row>
        <row r="9">
          <cell r="D9">
            <v>4706.1400000000003</v>
          </cell>
          <cell r="E9">
            <v>0</v>
          </cell>
          <cell r="F9">
            <v>3664698.7</v>
          </cell>
          <cell r="G9">
            <v>76002.09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5">
          <cell r="D15">
            <v>124605.17</v>
          </cell>
          <cell r="E15">
            <v>6723.49</v>
          </cell>
          <cell r="F15">
            <v>551533.23</v>
          </cell>
          <cell r="G15">
            <v>938054.15</v>
          </cell>
        </row>
        <row r="16">
          <cell r="D16">
            <v>12745.57</v>
          </cell>
          <cell r="E16">
            <v>0</v>
          </cell>
          <cell r="F16">
            <v>3732797.04</v>
          </cell>
          <cell r="G16">
            <v>425581.5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D21">
            <v>604.75</v>
          </cell>
          <cell r="E21">
            <v>0</v>
          </cell>
          <cell r="F21">
            <v>20160.189999999999</v>
          </cell>
          <cell r="G21">
            <v>202264.18</v>
          </cell>
        </row>
        <row r="23">
          <cell r="D23">
            <v>225090.53</v>
          </cell>
          <cell r="E23">
            <v>35381.230000000003</v>
          </cell>
          <cell r="F23">
            <v>1197845.3999999999</v>
          </cell>
          <cell r="G23">
            <v>1754296.33</v>
          </cell>
        </row>
        <row r="24">
          <cell r="D24">
            <v>337116.54</v>
          </cell>
          <cell r="E24">
            <v>21941.31</v>
          </cell>
          <cell r="F24">
            <v>1914197.99</v>
          </cell>
          <cell r="G24">
            <v>1311164.9099999999</v>
          </cell>
        </row>
        <row r="25">
          <cell r="D25">
            <v>730307.71</v>
          </cell>
          <cell r="E25">
            <v>9543.69</v>
          </cell>
          <cell r="F25">
            <v>3693732.26</v>
          </cell>
          <cell r="G25">
            <v>82292.66</v>
          </cell>
        </row>
        <row r="27">
          <cell r="D27">
            <v>973918.46</v>
          </cell>
          <cell r="E27">
            <v>24176.51</v>
          </cell>
          <cell r="F27">
            <v>5235129.2</v>
          </cell>
          <cell r="G27">
            <v>2946032.11</v>
          </cell>
        </row>
        <row r="28">
          <cell r="D28">
            <v>45057.48</v>
          </cell>
          <cell r="E28">
            <v>0</v>
          </cell>
          <cell r="F28">
            <v>8147676.9699999997</v>
          </cell>
          <cell r="G28">
            <v>1102887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449681.65</v>
          </cell>
          <cell r="E34">
            <v>80969.53</v>
          </cell>
          <cell r="F34">
            <v>2257951.3199999998</v>
          </cell>
          <cell r="G34">
            <v>146471.85</v>
          </cell>
        </row>
        <row r="40">
          <cell r="L40">
            <v>1142841.69</v>
          </cell>
          <cell r="N40">
            <v>1142841.69</v>
          </cell>
        </row>
        <row r="41">
          <cell r="L41">
            <v>1642182.15</v>
          </cell>
          <cell r="N41">
            <v>1642182.15</v>
          </cell>
        </row>
        <row r="42">
          <cell r="L42">
            <v>0</v>
          </cell>
          <cell r="N42">
            <v>0</v>
          </cell>
        </row>
        <row r="43">
          <cell r="L43">
            <v>157264.07999999999</v>
          </cell>
          <cell r="N43">
            <v>157264.07999999999</v>
          </cell>
        </row>
        <row r="44">
          <cell r="L44">
            <v>1104907.78</v>
          </cell>
          <cell r="N44">
            <v>1104907.78</v>
          </cell>
        </row>
        <row r="45">
          <cell r="L45">
            <v>96163.35</v>
          </cell>
          <cell r="N45">
            <v>96163.35</v>
          </cell>
        </row>
        <row r="47">
          <cell r="L47">
            <v>1135218</v>
          </cell>
          <cell r="N47">
            <v>1135218</v>
          </cell>
        </row>
        <row r="48">
          <cell r="L48">
            <v>0</v>
          </cell>
          <cell r="N48">
            <v>0</v>
          </cell>
        </row>
        <row r="49">
          <cell r="L49">
            <v>0</v>
          </cell>
          <cell r="N49">
            <v>0</v>
          </cell>
        </row>
        <row r="50">
          <cell r="L50">
            <v>0</v>
          </cell>
          <cell r="N50">
            <v>0</v>
          </cell>
        </row>
        <row r="51">
          <cell r="L51">
            <v>6422622.2800000003</v>
          </cell>
        </row>
        <row r="52">
          <cell r="L52">
            <v>1494475.61</v>
          </cell>
          <cell r="N52">
            <v>1494475.61</v>
          </cell>
        </row>
        <row r="54">
          <cell r="L54">
            <v>80455.179999999993</v>
          </cell>
          <cell r="N54">
            <v>80455.179999999993</v>
          </cell>
        </row>
        <row r="55">
          <cell r="L55">
            <v>0</v>
          </cell>
          <cell r="N55">
            <v>0</v>
          </cell>
        </row>
        <row r="56">
          <cell r="L56">
            <v>5744931.2300000004</v>
          </cell>
        </row>
        <row r="59">
          <cell r="L59">
            <v>3074398.2400000021</v>
          </cell>
          <cell r="N59">
            <v>3074398.2400000021</v>
          </cell>
        </row>
        <row r="60">
          <cell r="L60">
            <v>725691.36</v>
          </cell>
          <cell r="N60">
            <v>725691.36</v>
          </cell>
        </row>
        <row r="61">
          <cell r="L61">
            <v>2348706.8800000022</v>
          </cell>
          <cell r="N61">
            <v>2348706.8800000022</v>
          </cell>
        </row>
      </sheetData>
      <sheetData sheetId="21">
        <row r="4">
          <cell r="D4">
            <v>1202121</v>
          </cell>
          <cell r="E4">
            <v>293316</v>
          </cell>
          <cell r="F4">
            <v>2085855</v>
          </cell>
          <cell r="G4">
            <v>178994</v>
          </cell>
          <cell r="H4">
            <v>13345</v>
          </cell>
        </row>
        <row r="5">
          <cell r="D5">
            <v>99392</v>
          </cell>
          <cell r="E5">
            <v>35198</v>
          </cell>
          <cell r="F5">
            <v>225884</v>
          </cell>
          <cell r="G5">
            <v>21479</v>
          </cell>
          <cell r="H5">
            <v>1601</v>
          </cell>
        </row>
        <row r="6">
          <cell r="D6">
            <v>207436</v>
          </cell>
          <cell r="E6">
            <v>62427</v>
          </cell>
          <cell r="F6">
            <v>963794</v>
          </cell>
          <cell r="G6">
            <v>73411</v>
          </cell>
        </row>
        <row r="8">
          <cell r="D8">
            <v>613818</v>
          </cell>
          <cell r="E8">
            <v>39930</v>
          </cell>
          <cell r="F8">
            <v>5020331</v>
          </cell>
          <cell r="G8">
            <v>71279</v>
          </cell>
          <cell r="H8">
            <v>8663</v>
          </cell>
        </row>
        <row r="9">
          <cell r="D9">
            <v>31794</v>
          </cell>
          <cell r="E9">
            <v>307</v>
          </cell>
          <cell r="F9">
            <v>188337</v>
          </cell>
          <cell r="G9">
            <v>1794</v>
          </cell>
        </row>
        <row r="15">
          <cell r="D15">
            <v>252660</v>
          </cell>
          <cell r="E15">
            <v>16319</v>
          </cell>
          <cell r="F15">
            <v>817948</v>
          </cell>
          <cell r="G15">
            <v>26425</v>
          </cell>
          <cell r="H15">
            <v>3217</v>
          </cell>
        </row>
        <row r="16">
          <cell r="D16">
            <v>16378</v>
          </cell>
          <cell r="E16">
            <v>159</v>
          </cell>
          <cell r="F16">
            <v>279384</v>
          </cell>
          <cell r="G16">
            <v>1812</v>
          </cell>
        </row>
        <row r="21">
          <cell r="D21">
            <v>345687</v>
          </cell>
          <cell r="E21">
            <v>64002</v>
          </cell>
          <cell r="F21">
            <v>1204479</v>
          </cell>
          <cell r="G21">
            <v>54239</v>
          </cell>
          <cell r="H21">
            <v>3825</v>
          </cell>
        </row>
        <row r="23">
          <cell r="D23">
            <v>654055</v>
          </cell>
          <cell r="E23">
            <v>98837</v>
          </cell>
          <cell r="F23">
            <v>1130704</v>
          </cell>
          <cell r="G23">
            <v>64542</v>
          </cell>
          <cell r="H23">
            <v>4003</v>
          </cell>
        </row>
        <row r="24">
          <cell r="D24">
            <v>3230</v>
          </cell>
          <cell r="F24">
            <v>725573</v>
          </cell>
          <cell r="G24">
            <v>1423</v>
          </cell>
        </row>
        <row r="25">
          <cell r="D25">
            <v>689455</v>
          </cell>
          <cell r="E25">
            <v>208092</v>
          </cell>
          <cell r="F25">
            <v>2747448</v>
          </cell>
          <cell r="G25">
            <v>244705</v>
          </cell>
        </row>
        <row r="27">
          <cell r="D27">
            <v>953458</v>
          </cell>
          <cell r="E27">
            <v>65264</v>
          </cell>
          <cell r="F27">
            <v>3478717</v>
          </cell>
          <cell r="G27">
            <v>103856</v>
          </cell>
          <cell r="H27">
            <v>12871</v>
          </cell>
        </row>
        <row r="28">
          <cell r="D28">
            <v>51951</v>
          </cell>
          <cell r="E28">
            <v>531</v>
          </cell>
          <cell r="F28">
            <v>802258</v>
          </cell>
          <cell r="G28">
            <v>4043</v>
          </cell>
        </row>
        <row r="34">
          <cell r="D34">
            <v>92180</v>
          </cell>
          <cell r="E34">
            <v>6527</v>
          </cell>
          <cell r="F34">
            <v>427235</v>
          </cell>
          <cell r="G34">
            <v>10778</v>
          </cell>
          <cell r="H34">
            <v>1287</v>
          </cell>
        </row>
        <row r="40">
          <cell r="L40">
            <v>986645</v>
          </cell>
          <cell r="N40">
            <v>986645</v>
          </cell>
        </row>
        <row r="41">
          <cell r="L41">
            <v>965456</v>
          </cell>
          <cell r="N41">
            <v>965456</v>
          </cell>
        </row>
        <row r="42">
          <cell r="N42">
            <v>0</v>
          </cell>
        </row>
        <row r="43">
          <cell r="L43">
            <v>53253</v>
          </cell>
          <cell r="N43">
            <v>53253</v>
          </cell>
        </row>
        <row r="44">
          <cell r="N44">
            <v>0</v>
          </cell>
        </row>
        <row r="45">
          <cell r="L45">
            <v>569970</v>
          </cell>
          <cell r="N45">
            <v>569970</v>
          </cell>
        </row>
        <row r="47">
          <cell r="L47">
            <v>8133</v>
          </cell>
          <cell r="N47">
            <v>8133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1950044</v>
          </cell>
        </row>
        <row r="52">
          <cell r="N52">
            <v>0</v>
          </cell>
        </row>
        <row r="54">
          <cell r="L54">
            <v>136505</v>
          </cell>
          <cell r="N54">
            <v>136505</v>
          </cell>
        </row>
        <row r="55">
          <cell r="N55">
            <v>0</v>
          </cell>
        </row>
        <row r="56">
          <cell r="L56">
            <v>1083310</v>
          </cell>
        </row>
        <row r="59">
          <cell r="L59">
            <v>107055</v>
          </cell>
          <cell r="N59">
            <v>107055</v>
          </cell>
        </row>
        <row r="60">
          <cell r="L60">
            <v>36364</v>
          </cell>
          <cell r="N60">
            <v>36364</v>
          </cell>
        </row>
        <row r="61">
          <cell r="L61">
            <v>70691</v>
          </cell>
          <cell r="N61">
            <v>70691</v>
          </cell>
        </row>
      </sheetData>
      <sheetData sheetId="22">
        <row r="4">
          <cell r="D4">
            <v>12889348</v>
          </cell>
          <cell r="E4">
            <v>1455943</v>
          </cell>
          <cell r="F4">
            <v>32339387</v>
          </cell>
          <cell r="H4">
            <v>2770403</v>
          </cell>
          <cell r="K4">
            <v>11321252</v>
          </cell>
        </row>
        <row r="5">
          <cell r="D5">
            <v>3110825</v>
          </cell>
          <cell r="E5">
            <v>461926</v>
          </cell>
          <cell r="F5">
            <v>7765271</v>
          </cell>
          <cell r="H5">
            <v>728514</v>
          </cell>
          <cell r="K5">
            <v>2952453</v>
          </cell>
        </row>
        <row r="6">
          <cell r="D6">
            <v>13104664</v>
          </cell>
          <cell r="E6">
            <v>255311</v>
          </cell>
          <cell r="F6">
            <v>16756691</v>
          </cell>
          <cell r="H6">
            <v>527522</v>
          </cell>
          <cell r="K6">
            <v>5831907</v>
          </cell>
        </row>
        <row r="15">
          <cell r="D15">
            <v>7328693</v>
          </cell>
          <cell r="E15">
            <v>727265</v>
          </cell>
          <cell r="F15">
            <v>18920161</v>
          </cell>
          <cell r="H15">
            <v>1617943</v>
          </cell>
          <cell r="K15">
            <v>5775992</v>
          </cell>
        </row>
        <row r="16">
          <cell r="D16">
            <v>1544845</v>
          </cell>
          <cell r="E16">
            <v>131827</v>
          </cell>
          <cell r="F16">
            <v>9652913</v>
          </cell>
          <cell r="H16">
            <v>624723</v>
          </cell>
          <cell r="K16">
            <v>42805</v>
          </cell>
        </row>
        <row r="23">
          <cell r="D23">
            <v>12889348</v>
          </cell>
          <cell r="E23">
            <v>1455943</v>
          </cell>
          <cell r="F23">
            <v>32339387</v>
          </cell>
          <cell r="H23">
            <v>2770403</v>
          </cell>
          <cell r="K23">
            <v>11321252</v>
          </cell>
        </row>
        <row r="24">
          <cell r="D24">
            <v>2094757</v>
          </cell>
          <cell r="E24">
            <v>219272</v>
          </cell>
          <cell r="F24">
            <v>6021330</v>
          </cell>
          <cell r="H24">
            <v>324795</v>
          </cell>
          <cell r="K24">
            <v>1368594</v>
          </cell>
        </row>
        <row r="25">
          <cell r="D25">
            <v>13104664</v>
          </cell>
          <cell r="E25">
            <v>255311</v>
          </cell>
          <cell r="F25">
            <v>16756691</v>
          </cell>
          <cell r="H25">
            <v>527522</v>
          </cell>
          <cell r="K25">
            <v>5831907</v>
          </cell>
        </row>
        <row r="27">
          <cell r="D27">
            <v>7328693</v>
          </cell>
          <cell r="E27">
            <v>727265</v>
          </cell>
          <cell r="F27">
            <v>18920161</v>
          </cell>
          <cell r="H27">
            <v>1617943</v>
          </cell>
          <cell r="K27">
            <v>5775992</v>
          </cell>
        </row>
        <row r="28">
          <cell r="D28">
            <v>1544845</v>
          </cell>
          <cell r="E28">
            <v>131827</v>
          </cell>
          <cell r="F28">
            <v>9652913</v>
          </cell>
          <cell r="H28">
            <v>624723</v>
          </cell>
          <cell r="K28">
            <v>42805</v>
          </cell>
        </row>
        <row r="34">
          <cell r="D34">
            <v>214210</v>
          </cell>
          <cell r="E34">
            <v>18</v>
          </cell>
          <cell r="F34">
            <v>388446</v>
          </cell>
          <cell r="H34">
            <v>22</v>
          </cell>
          <cell r="K34">
            <v>56513</v>
          </cell>
        </row>
        <row r="40">
          <cell r="L40">
            <v>4228473</v>
          </cell>
          <cell r="N40">
            <v>4228473</v>
          </cell>
        </row>
        <row r="41">
          <cell r="L41">
            <v>821411</v>
          </cell>
          <cell r="N41">
            <v>821411</v>
          </cell>
        </row>
        <row r="42">
          <cell r="L42">
            <v>31556</v>
          </cell>
          <cell r="N42">
            <v>31556</v>
          </cell>
        </row>
        <row r="43">
          <cell r="L43">
            <v>127326</v>
          </cell>
          <cell r="N43">
            <v>127326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1030973</v>
          </cell>
          <cell r="N47">
            <v>1030973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2804509</v>
          </cell>
        </row>
        <row r="52">
          <cell r="L52">
            <v>5355</v>
          </cell>
          <cell r="N52">
            <v>5355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1033982</v>
          </cell>
        </row>
        <row r="59">
          <cell r="L59">
            <v>1929121</v>
          </cell>
          <cell r="N59">
            <v>1929121</v>
          </cell>
        </row>
        <row r="60">
          <cell r="N60">
            <v>0</v>
          </cell>
        </row>
        <row r="61">
          <cell r="L61">
            <v>1929121</v>
          </cell>
          <cell r="N61">
            <v>1929121</v>
          </cell>
        </row>
      </sheetData>
      <sheetData sheetId="23">
        <row r="4">
          <cell r="D4">
            <v>972567.25</v>
          </cell>
          <cell r="E4">
            <v>123511.39</v>
          </cell>
          <cell r="F4">
            <v>1688371.07</v>
          </cell>
          <cell r="G4">
            <v>1679490.47</v>
          </cell>
          <cell r="H4">
            <v>129167.5</v>
          </cell>
        </row>
        <row r="5">
          <cell r="D5">
            <v>114302.53</v>
          </cell>
          <cell r="E5">
            <v>19761.78</v>
          </cell>
          <cell r="F5">
            <v>135069.35999999999</v>
          </cell>
          <cell r="G5">
            <v>288625.46999999997</v>
          </cell>
          <cell r="H5">
            <v>13638.78</v>
          </cell>
        </row>
        <row r="6">
          <cell r="D6">
            <v>28791.95</v>
          </cell>
          <cell r="F6">
            <v>308991.02</v>
          </cell>
          <cell r="G6">
            <v>50493.02</v>
          </cell>
        </row>
        <row r="8">
          <cell r="D8">
            <v>630855.44999999995</v>
          </cell>
          <cell r="E8">
            <v>17543.14</v>
          </cell>
          <cell r="F8">
            <v>730704.66</v>
          </cell>
          <cell r="G8">
            <v>559960.99</v>
          </cell>
          <cell r="H8">
            <v>106229.17</v>
          </cell>
        </row>
        <row r="9">
          <cell r="D9">
            <v>4134323.33</v>
          </cell>
          <cell r="F9">
            <v>160927.67000000001</v>
          </cell>
        </row>
        <row r="15">
          <cell r="D15">
            <v>250937.83</v>
          </cell>
          <cell r="E15">
            <v>7779.28</v>
          </cell>
          <cell r="F15">
            <v>380774.61</v>
          </cell>
          <cell r="G15">
            <v>362920.1</v>
          </cell>
          <cell r="H15">
            <v>35941.53</v>
          </cell>
        </row>
        <row r="16">
          <cell r="D16">
            <v>74750.399999999994</v>
          </cell>
          <cell r="F16">
            <v>507846.43</v>
          </cell>
        </row>
        <row r="21">
          <cell r="D21">
            <v>485533.48</v>
          </cell>
          <cell r="E21">
            <v>20395.03</v>
          </cell>
          <cell r="F21">
            <v>608161.69999999995</v>
          </cell>
          <cell r="G21">
            <v>553896.15</v>
          </cell>
          <cell r="H21">
            <v>67077.08</v>
          </cell>
        </row>
        <row r="23">
          <cell r="D23">
            <v>417970.47</v>
          </cell>
          <cell r="E23">
            <v>49404.38</v>
          </cell>
          <cell r="F23">
            <v>763956.76</v>
          </cell>
          <cell r="G23">
            <v>673777.2</v>
          </cell>
          <cell r="H23">
            <v>36816.42</v>
          </cell>
        </row>
        <row r="25">
          <cell r="D25">
            <v>80059.73</v>
          </cell>
          <cell r="F25">
            <v>772477.54</v>
          </cell>
          <cell r="G25">
            <v>100986.04</v>
          </cell>
        </row>
        <row r="27">
          <cell r="D27">
            <v>1033487.42</v>
          </cell>
          <cell r="E27">
            <v>21975.59</v>
          </cell>
          <cell r="F27">
            <v>1236367.8</v>
          </cell>
          <cell r="G27">
            <v>991955.73</v>
          </cell>
          <cell r="H27">
            <v>183419.73</v>
          </cell>
        </row>
        <row r="28">
          <cell r="D28">
            <v>6872402.3399999999</v>
          </cell>
          <cell r="F28">
            <v>1291957.1399999999</v>
          </cell>
        </row>
        <row r="34">
          <cell r="D34">
            <v>81870.990000000005</v>
          </cell>
          <cell r="E34">
            <v>3111.87</v>
          </cell>
          <cell r="F34">
            <v>76154.86</v>
          </cell>
          <cell r="G34">
            <v>159630.91</v>
          </cell>
          <cell r="H34">
            <v>13301.58</v>
          </cell>
        </row>
        <row r="40">
          <cell r="L40">
            <v>345820.58</v>
          </cell>
          <cell r="N40">
            <v>345820.58</v>
          </cell>
        </row>
        <row r="41">
          <cell r="L41">
            <v>1721833.24</v>
          </cell>
          <cell r="N41">
            <v>1721833.24</v>
          </cell>
        </row>
        <row r="42">
          <cell r="N42">
            <v>0</v>
          </cell>
        </row>
        <row r="43">
          <cell r="L43">
            <v>58267</v>
          </cell>
          <cell r="N43">
            <v>58267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90885.45</v>
          </cell>
          <cell r="N47">
            <v>90885.45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6448046.2199999997</v>
          </cell>
        </row>
        <row r="52">
          <cell r="L52">
            <v>163960.12</v>
          </cell>
          <cell r="N52">
            <v>163960.12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4840717.7300000004</v>
          </cell>
        </row>
        <row r="59">
          <cell r="L59">
            <v>124508.3600000022</v>
          </cell>
          <cell r="N59">
            <v>124508.3600000022</v>
          </cell>
        </row>
        <row r="60">
          <cell r="N60">
            <v>0</v>
          </cell>
        </row>
        <row r="61">
          <cell r="L61">
            <v>124508.3600000022</v>
          </cell>
          <cell r="N61">
            <v>124508.3600000022</v>
          </cell>
        </row>
      </sheetData>
      <sheetData sheetId="24">
        <row r="4">
          <cell r="D4">
            <v>83560.98</v>
          </cell>
          <cell r="E4">
            <v>8400</v>
          </cell>
          <cell r="F4">
            <v>3217752.56</v>
          </cell>
          <cell r="G4">
            <v>9753.08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D5">
            <v>19010.16</v>
          </cell>
          <cell r="E5">
            <v>1911</v>
          </cell>
          <cell r="F5">
            <v>732093.68</v>
          </cell>
          <cell r="G5">
            <v>1604.75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D6">
            <v>31698.67</v>
          </cell>
          <cell r="E6">
            <v>0</v>
          </cell>
          <cell r="F6">
            <v>72072.240000000005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8">
          <cell r="D8">
            <v>56033.08</v>
          </cell>
          <cell r="E8">
            <v>3226.95</v>
          </cell>
          <cell r="F8">
            <v>1972638.59</v>
          </cell>
          <cell r="G8">
            <v>219.18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D9">
            <v>26983.09</v>
          </cell>
          <cell r="E9">
            <v>48000</v>
          </cell>
          <cell r="F9">
            <v>365000.88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D15">
            <v>61402.17</v>
          </cell>
          <cell r="E15">
            <v>0</v>
          </cell>
          <cell r="F15">
            <v>497329.44</v>
          </cell>
          <cell r="G15">
            <v>4422.24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D16">
            <v>76764.55</v>
          </cell>
          <cell r="E16">
            <v>112000</v>
          </cell>
          <cell r="F16">
            <v>154393.73000000001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80953.210000000006</v>
          </cell>
          <cell r="E21">
            <v>17297.22</v>
          </cell>
          <cell r="F21">
            <v>497552.2</v>
          </cell>
          <cell r="G21">
            <v>3637.86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3">
          <cell r="D23">
            <v>58492.959999999999</v>
          </cell>
          <cell r="E23">
            <v>5880</v>
          </cell>
          <cell r="F23">
            <v>2252569.75</v>
          </cell>
          <cell r="G23">
            <v>4937.72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D24">
            <v>0</v>
          </cell>
          <cell r="E24">
            <v>0</v>
          </cell>
          <cell r="F24">
            <v>6850.5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D25">
            <v>51500</v>
          </cell>
          <cell r="E25">
            <v>0</v>
          </cell>
          <cell r="F25">
            <v>258340.33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D27">
            <v>140971.53</v>
          </cell>
          <cell r="E27">
            <v>0</v>
          </cell>
          <cell r="F27">
            <v>1002180.3</v>
          </cell>
          <cell r="G27">
            <v>12166.21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D28">
            <v>144999.79999999999</v>
          </cell>
          <cell r="E28">
            <v>160000</v>
          </cell>
          <cell r="F28">
            <v>785915.75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19955.71</v>
          </cell>
          <cell r="E34">
            <v>0</v>
          </cell>
          <cell r="F34">
            <v>164427.47</v>
          </cell>
          <cell r="G34">
            <v>1437.22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40">
          <cell r="L40">
            <v>834825.95</v>
          </cell>
          <cell r="N40">
            <v>834825.95</v>
          </cell>
        </row>
        <row r="41">
          <cell r="L41">
            <v>2330970.81</v>
          </cell>
          <cell r="N41">
            <v>2330970.81</v>
          </cell>
        </row>
        <row r="42">
          <cell r="L42">
            <v>0</v>
          </cell>
          <cell r="N42">
            <v>0</v>
          </cell>
        </row>
        <row r="43">
          <cell r="L43">
            <v>59977.65</v>
          </cell>
          <cell r="N43">
            <v>59977.65</v>
          </cell>
        </row>
        <row r="44">
          <cell r="L44">
            <v>0</v>
          </cell>
          <cell r="N44">
            <v>0</v>
          </cell>
        </row>
        <row r="45">
          <cell r="L45">
            <v>0</v>
          </cell>
          <cell r="N45">
            <v>0</v>
          </cell>
        </row>
        <row r="47">
          <cell r="L47">
            <v>92004</v>
          </cell>
          <cell r="N47">
            <v>92004</v>
          </cell>
        </row>
        <row r="48">
          <cell r="L48">
            <v>0</v>
          </cell>
          <cell r="N48">
            <v>0</v>
          </cell>
        </row>
        <row r="49">
          <cell r="L49">
            <v>0</v>
          </cell>
          <cell r="N49">
            <v>0</v>
          </cell>
        </row>
        <row r="50">
          <cell r="L50">
            <v>0</v>
          </cell>
          <cell r="N50">
            <v>0</v>
          </cell>
        </row>
        <row r="51">
          <cell r="L51">
            <v>1693366.71</v>
          </cell>
        </row>
        <row r="52">
          <cell r="L52">
            <v>0</v>
          </cell>
          <cell r="N52">
            <v>0</v>
          </cell>
        </row>
        <row r="54">
          <cell r="L54">
            <v>0</v>
          </cell>
          <cell r="N54">
            <v>0</v>
          </cell>
        </row>
        <row r="55">
          <cell r="L55">
            <v>0</v>
          </cell>
          <cell r="N55">
            <v>0</v>
          </cell>
        </row>
        <row r="56">
          <cell r="L56">
            <v>1589371.97</v>
          </cell>
        </row>
        <row r="58">
          <cell r="L58">
            <v>30347.59</v>
          </cell>
        </row>
        <row r="59">
          <cell r="L59">
            <v>24963.000000001946</v>
          </cell>
          <cell r="N59">
            <v>24963.000000001946</v>
          </cell>
        </row>
        <row r="60">
          <cell r="N60">
            <v>0</v>
          </cell>
        </row>
        <row r="61">
          <cell r="L61">
            <v>55310.590000001946</v>
          </cell>
          <cell r="N61">
            <v>55310.590000001946</v>
          </cell>
        </row>
      </sheetData>
      <sheetData sheetId="25">
        <row r="4">
          <cell r="D4">
            <v>513601.09</v>
          </cell>
          <cell r="E4">
            <v>9664.07</v>
          </cell>
          <cell r="F4">
            <v>642449.48</v>
          </cell>
          <cell r="G4">
            <v>284165.77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D5">
            <v>148945.29999999999</v>
          </cell>
          <cell r="E5">
            <v>3539.21</v>
          </cell>
          <cell r="F5">
            <v>186090.21</v>
          </cell>
          <cell r="G5">
            <v>110934.96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D6">
            <v>26802.44</v>
          </cell>
          <cell r="E6">
            <v>0</v>
          </cell>
          <cell r="F6">
            <v>22340.44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8">
          <cell r="D8">
            <v>174337.02</v>
          </cell>
          <cell r="E8">
            <v>1705.26</v>
          </cell>
          <cell r="F8">
            <v>224596.55</v>
          </cell>
          <cell r="G8">
            <v>138193.70000000001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D9">
            <v>9074.1</v>
          </cell>
          <cell r="E9">
            <v>0</v>
          </cell>
          <cell r="F9">
            <v>111808.86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D15">
            <v>286685.87</v>
          </cell>
          <cell r="E15">
            <v>5673.05</v>
          </cell>
          <cell r="F15">
            <v>315521.84999999998</v>
          </cell>
          <cell r="G15">
            <v>130702.04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D16">
            <v>19446.310000000001</v>
          </cell>
          <cell r="E16">
            <v>0</v>
          </cell>
          <cell r="F16">
            <v>132905.94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224059.76</v>
          </cell>
          <cell r="E21">
            <v>1425.33</v>
          </cell>
          <cell r="F21">
            <v>246535.44</v>
          </cell>
          <cell r="G21">
            <v>106733.5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3">
          <cell r="D23">
            <v>517032.85</v>
          </cell>
          <cell r="E23">
            <v>9664.07</v>
          </cell>
          <cell r="F23">
            <v>647159.07999999996</v>
          </cell>
          <cell r="G23">
            <v>310055.46999999997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D24">
            <v>56523.08</v>
          </cell>
          <cell r="E24">
            <v>0</v>
          </cell>
          <cell r="F24">
            <v>76322.080000000002</v>
          </cell>
          <cell r="G24">
            <v>54470.06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D25">
            <v>38048.800000000003</v>
          </cell>
          <cell r="E25">
            <v>3000</v>
          </cell>
          <cell r="F25">
            <v>29455.99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D27">
            <v>380799.11</v>
          </cell>
          <cell r="E27">
            <v>6263.6</v>
          </cell>
          <cell r="F27">
            <v>395626.31</v>
          </cell>
          <cell r="G27">
            <v>154860.09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D28">
            <v>31492.400000000001</v>
          </cell>
          <cell r="E28">
            <v>0</v>
          </cell>
          <cell r="F28">
            <v>198751.11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99418.41</v>
          </cell>
          <cell r="E34">
            <v>2135</v>
          </cell>
          <cell r="F34">
            <v>137044.29</v>
          </cell>
          <cell r="G34">
            <v>82922.710000000006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40">
          <cell r="L40">
            <v>459944.77</v>
          </cell>
          <cell r="N40">
            <v>459944.77</v>
          </cell>
        </row>
        <row r="41">
          <cell r="L41">
            <v>758612.76</v>
          </cell>
          <cell r="N41">
            <v>758612.76</v>
          </cell>
        </row>
        <row r="42">
          <cell r="L42">
            <v>0</v>
          </cell>
          <cell r="N42">
            <v>0</v>
          </cell>
        </row>
        <row r="43">
          <cell r="L43">
            <v>8310.93</v>
          </cell>
          <cell r="N43">
            <v>8310.93</v>
          </cell>
        </row>
        <row r="44">
          <cell r="L44">
            <v>0</v>
          </cell>
          <cell r="N44">
            <v>0</v>
          </cell>
        </row>
        <row r="45">
          <cell r="L45">
            <v>0</v>
          </cell>
          <cell r="N45">
            <v>0</v>
          </cell>
        </row>
        <row r="47">
          <cell r="L47">
            <v>290497.53999999998</v>
          </cell>
          <cell r="N47">
            <v>290497.53999999998</v>
          </cell>
        </row>
        <row r="48">
          <cell r="L48">
            <v>0</v>
          </cell>
          <cell r="N48">
            <v>0</v>
          </cell>
        </row>
        <row r="49">
          <cell r="L49">
            <v>0</v>
          </cell>
          <cell r="N49">
            <v>0</v>
          </cell>
        </row>
        <row r="50">
          <cell r="L50">
            <v>0</v>
          </cell>
          <cell r="N50">
            <v>0</v>
          </cell>
        </row>
        <row r="51">
          <cell r="L51">
            <v>912861.45</v>
          </cell>
        </row>
        <row r="52">
          <cell r="L52">
            <v>44110.59</v>
          </cell>
          <cell r="N52">
            <v>44110.59</v>
          </cell>
        </row>
        <row r="54">
          <cell r="L54">
            <v>0</v>
          </cell>
          <cell r="N54">
            <v>0</v>
          </cell>
        </row>
        <row r="55">
          <cell r="L55">
            <v>0</v>
          </cell>
          <cell r="N55">
            <v>0</v>
          </cell>
        </row>
        <row r="56">
          <cell r="L56">
            <v>695938.54</v>
          </cell>
        </row>
        <row r="59">
          <cell r="L59">
            <v>171555.62000000011</v>
          </cell>
          <cell r="N59">
            <v>171555.62000000011</v>
          </cell>
        </row>
        <row r="60">
          <cell r="N60">
            <v>0</v>
          </cell>
        </row>
        <row r="61">
          <cell r="L61">
            <v>171555.62000000011</v>
          </cell>
          <cell r="N61">
            <v>171555.62000000011</v>
          </cell>
        </row>
      </sheetData>
      <sheetData sheetId="26">
        <row r="4">
          <cell r="D4">
            <v>801001</v>
          </cell>
          <cell r="E4">
            <v>37649</v>
          </cell>
          <cell r="F4">
            <v>15548405</v>
          </cell>
          <cell r="G4">
            <v>32662</v>
          </cell>
          <cell r="H4">
            <v>69319</v>
          </cell>
        </row>
        <row r="6">
          <cell r="D6">
            <v>66</v>
          </cell>
          <cell r="G6">
            <v>2813</v>
          </cell>
        </row>
        <row r="8">
          <cell r="D8">
            <v>429340</v>
          </cell>
          <cell r="E8">
            <v>15930</v>
          </cell>
          <cell r="F8">
            <v>6590032</v>
          </cell>
          <cell r="G8">
            <v>26216</v>
          </cell>
          <cell r="H8">
            <v>44846</v>
          </cell>
        </row>
        <row r="9">
          <cell r="D9">
            <v>2550</v>
          </cell>
          <cell r="F9">
            <v>933149</v>
          </cell>
        </row>
        <row r="15">
          <cell r="G15">
            <v>7634</v>
          </cell>
        </row>
        <row r="16">
          <cell r="G16">
            <v>2130</v>
          </cell>
        </row>
        <row r="21">
          <cell r="D21">
            <v>326843</v>
          </cell>
          <cell r="E21">
            <v>16925</v>
          </cell>
          <cell r="F21">
            <v>5777614</v>
          </cell>
          <cell r="G21">
            <v>30460</v>
          </cell>
          <cell r="H21">
            <v>27283</v>
          </cell>
        </row>
        <row r="23">
          <cell r="F23">
            <v>720000</v>
          </cell>
          <cell r="G23">
            <v>12593</v>
          </cell>
        </row>
        <row r="24">
          <cell r="D24">
            <v>133398</v>
          </cell>
          <cell r="E24">
            <v>12077</v>
          </cell>
          <cell r="F24">
            <v>5716552</v>
          </cell>
          <cell r="G24">
            <v>5132</v>
          </cell>
          <cell r="H24">
            <v>7734</v>
          </cell>
        </row>
        <row r="25">
          <cell r="D25">
            <v>42611</v>
          </cell>
          <cell r="F25">
            <v>7545486</v>
          </cell>
          <cell r="G25">
            <v>2813</v>
          </cell>
          <cell r="H25">
            <v>300</v>
          </cell>
        </row>
        <row r="27">
          <cell r="D27">
            <v>671884</v>
          </cell>
          <cell r="E27">
            <v>14143</v>
          </cell>
          <cell r="F27">
            <v>10678077</v>
          </cell>
          <cell r="G27">
            <v>32423</v>
          </cell>
          <cell r="H27">
            <v>54440</v>
          </cell>
        </row>
        <row r="28">
          <cell r="D28">
            <v>4400</v>
          </cell>
          <cell r="F28">
            <v>331428</v>
          </cell>
          <cell r="G28">
            <v>2130</v>
          </cell>
        </row>
        <row r="34">
          <cell r="D34">
            <v>46995</v>
          </cell>
          <cell r="E34">
            <v>3598</v>
          </cell>
          <cell r="F34">
            <v>2147569</v>
          </cell>
          <cell r="G34">
            <v>5081</v>
          </cell>
        </row>
        <row r="40">
          <cell r="L40">
            <v>1415292</v>
          </cell>
          <cell r="N40">
            <v>1415292</v>
          </cell>
        </row>
        <row r="41">
          <cell r="L41">
            <v>1070727</v>
          </cell>
          <cell r="N41">
            <v>1070727</v>
          </cell>
        </row>
        <row r="42">
          <cell r="N42">
            <v>0</v>
          </cell>
        </row>
        <row r="43">
          <cell r="L43">
            <v>99504</v>
          </cell>
          <cell r="N43">
            <v>99504</v>
          </cell>
        </row>
        <row r="44">
          <cell r="N44">
            <v>0</v>
          </cell>
        </row>
        <row r="45">
          <cell r="L45">
            <v>627861</v>
          </cell>
          <cell r="N45">
            <v>627861</v>
          </cell>
        </row>
        <row r="47">
          <cell r="L47">
            <v>139382</v>
          </cell>
          <cell r="N47">
            <v>139382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2033493</v>
          </cell>
        </row>
        <row r="52">
          <cell r="L52">
            <v>867521</v>
          </cell>
          <cell r="N52">
            <v>867521</v>
          </cell>
        </row>
        <row r="54">
          <cell r="N54">
            <v>0</v>
          </cell>
        </row>
        <row r="55">
          <cell r="N55">
            <v>0</v>
          </cell>
        </row>
        <row r="56">
          <cell r="L56">
            <v>785925</v>
          </cell>
        </row>
        <row r="59">
          <cell r="L59">
            <v>1573090</v>
          </cell>
          <cell r="N59">
            <v>1573090</v>
          </cell>
        </row>
        <row r="60">
          <cell r="N60">
            <v>0</v>
          </cell>
        </row>
        <row r="61">
          <cell r="L61">
            <v>1573090</v>
          </cell>
          <cell r="N61">
            <v>1573090</v>
          </cell>
        </row>
      </sheetData>
      <sheetData sheetId="27">
        <row r="4">
          <cell r="D4">
            <v>872490.32</v>
          </cell>
          <cell r="E4">
            <v>199367.37</v>
          </cell>
          <cell r="F4">
            <v>12674896.869999999</v>
          </cell>
          <cell r="G4">
            <v>1454649.5</v>
          </cell>
        </row>
        <row r="5">
          <cell r="D5">
            <v>161705.42000000001</v>
          </cell>
          <cell r="E5">
            <v>41343.800000000003</v>
          </cell>
          <cell r="F5">
            <v>3525088.44</v>
          </cell>
          <cell r="G5">
            <v>379911.77</v>
          </cell>
        </row>
        <row r="6">
          <cell r="D6">
            <v>160676</v>
          </cell>
          <cell r="E6">
            <v>3293.77</v>
          </cell>
          <cell r="F6">
            <v>5029121.9800000004</v>
          </cell>
          <cell r="G6">
            <v>529081.47</v>
          </cell>
        </row>
        <row r="8">
          <cell r="D8">
            <v>204640.41</v>
          </cell>
          <cell r="E8">
            <v>1447.59</v>
          </cell>
          <cell r="F8">
            <v>3244443.36</v>
          </cell>
          <cell r="G8">
            <v>332623.75</v>
          </cell>
        </row>
        <row r="9">
          <cell r="D9">
            <v>29908.37</v>
          </cell>
          <cell r="F9">
            <v>531470.96</v>
          </cell>
          <cell r="G9">
            <v>13787.12</v>
          </cell>
        </row>
        <row r="15">
          <cell r="D15">
            <v>312392.65999999997</v>
          </cell>
          <cell r="E15">
            <v>2415.41</v>
          </cell>
          <cell r="F15">
            <v>4404494.8</v>
          </cell>
          <cell r="G15">
            <v>699066.03</v>
          </cell>
        </row>
        <row r="16">
          <cell r="D16">
            <v>31250.65</v>
          </cell>
          <cell r="E16">
            <v>1871.72</v>
          </cell>
          <cell r="F16">
            <v>1229868.92</v>
          </cell>
          <cell r="G16">
            <v>27615.71</v>
          </cell>
        </row>
        <row r="21">
          <cell r="D21">
            <v>306236.43</v>
          </cell>
          <cell r="E21">
            <v>54307.21</v>
          </cell>
          <cell r="F21">
            <v>5621802.0800000001</v>
          </cell>
          <cell r="G21">
            <v>661004.44999999995</v>
          </cell>
        </row>
        <row r="23">
          <cell r="D23">
            <v>239563.42</v>
          </cell>
          <cell r="E23">
            <v>88380.76</v>
          </cell>
          <cell r="F23">
            <v>4213672.8899999997</v>
          </cell>
          <cell r="G23">
            <v>476925.45</v>
          </cell>
        </row>
        <row r="24">
          <cell r="D24">
            <v>239563.42</v>
          </cell>
          <cell r="E24">
            <v>88380.76</v>
          </cell>
          <cell r="F24">
            <v>4213672.8899999997</v>
          </cell>
          <cell r="G24">
            <v>476925.45</v>
          </cell>
        </row>
        <row r="25">
          <cell r="D25">
            <v>228738.96</v>
          </cell>
          <cell r="E25">
            <v>4705.38</v>
          </cell>
          <cell r="F25">
            <v>7199319.04</v>
          </cell>
          <cell r="G25">
            <v>619963.88</v>
          </cell>
        </row>
        <row r="27">
          <cell r="D27">
            <v>486595.63</v>
          </cell>
          <cell r="E27">
            <v>4292.37</v>
          </cell>
          <cell r="F27">
            <v>7388766.7999999998</v>
          </cell>
          <cell r="G27">
            <v>954519.43</v>
          </cell>
        </row>
        <row r="28">
          <cell r="D28">
            <v>44643.59</v>
          </cell>
          <cell r="E28">
            <v>2673.89</v>
          </cell>
          <cell r="F28">
            <v>1756955.62</v>
          </cell>
          <cell r="G28">
            <v>41477.199999999997</v>
          </cell>
        </row>
        <row r="34">
          <cell r="D34">
            <v>234018.95</v>
          </cell>
          <cell r="E34">
            <v>1561.95</v>
          </cell>
          <cell r="F34">
            <v>2787879.38</v>
          </cell>
          <cell r="G34">
            <v>455546.04</v>
          </cell>
        </row>
        <row r="40">
          <cell r="L40">
            <v>2524964.86</v>
          </cell>
          <cell r="N40">
            <v>2524964.86</v>
          </cell>
        </row>
        <row r="41">
          <cell r="L41">
            <v>1328513.93</v>
          </cell>
          <cell r="N41">
            <v>1328513.93</v>
          </cell>
        </row>
        <row r="42">
          <cell r="N42">
            <v>0</v>
          </cell>
        </row>
        <row r="43">
          <cell r="L43">
            <v>105262.8</v>
          </cell>
          <cell r="N43">
            <v>105262.8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101620.33</v>
          </cell>
          <cell r="N47">
            <v>101620.33</v>
          </cell>
        </row>
        <row r="48">
          <cell r="L48">
            <v>4961877.7</v>
          </cell>
          <cell r="N48">
            <v>4961877.7</v>
          </cell>
        </row>
        <row r="49">
          <cell r="L49">
            <v>225755</v>
          </cell>
          <cell r="N49">
            <v>225755</v>
          </cell>
        </row>
        <row r="50">
          <cell r="N50">
            <v>0</v>
          </cell>
        </row>
        <row r="52">
          <cell r="N52">
            <v>0</v>
          </cell>
        </row>
        <row r="54">
          <cell r="L54">
            <v>365717.84</v>
          </cell>
          <cell r="N54">
            <v>365717.84</v>
          </cell>
        </row>
        <row r="55">
          <cell r="L55">
            <v>4813492.03</v>
          </cell>
          <cell r="N55">
            <v>4813492.03</v>
          </cell>
        </row>
        <row r="59">
          <cell r="L59">
            <v>178822.83000000566</v>
          </cell>
          <cell r="N59">
            <v>178822.83000000566</v>
          </cell>
        </row>
        <row r="60">
          <cell r="L60">
            <v>112718.28</v>
          </cell>
          <cell r="N60">
            <v>112718.28</v>
          </cell>
        </row>
        <row r="61">
          <cell r="L61">
            <v>66104.550000005664</v>
          </cell>
          <cell r="N61">
            <v>66104.550000005664</v>
          </cell>
        </row>
      </sheetData>
      <sheetData sheetId="28">
        <row r="4">
          <cell r="D4">
            <v>9733496.9700000007</v>
          </cell>
          <cell r="E4">
            <v>453903.56</v>
          </cell>
          <cell r="F4">
            <v>15313956.58</v>
          </cell>
          <cell r="G4">
            <v>2202752.7599999998</v>
          </cell>
          <cell r="H4">
            <v>23961.91</v>
          </cell>
        </row>
        <row r="5">
          <cell r="D5">
            <v>122645</v>
          </cell>
        </row>
        <row r="6">
          <cell r="D6">
            <v>2255067.61</v>
          </cell>
          <cell r="G6">
            <v>2066.46</v>
          </cell>
        </row>
        <row r="8">
          <cell r="D8">
            <v>573262.80000000005</v>
          </cell>
          <cell r="E8">
            <v>37597.660000000003</v>
          </cell>
          <cell r="F8">
            <v>4430064.29</v>
          </cell>
          <cell r="G8">
            <v>133524.35999999999</v>
          </cell>
          <cell r="H8">
            <v>48329.69</v>
          </cell>
        </row>
        <row r="9">
          <cell r="D9">
            <v>1166728.8</v>
          </cell>
          <cell r="E9">
            <v>18000</v>
          </cell>
          <cell r="F9">
            <v>1195433.3500000001</v>
          </cell>
          <cell r="G9">
            <v>52218.03</v>
          </cell>
        </row>
        <row r="15">
          <cell r="D15">
            <v>339807.73</v>
          </cell>
          <cell r="F15">
            <v>88049.58</v>
          </cell>
        </row>
        <row r="16">
          <cell r="D16">
            <v>488870.31</v>
          </cell>
          <cell r="E16">
            <v>80894.25</v>
          </cell>
          <cell r="F16">
            <v>21997.84</v>
          </cell>
        </row>
        <row r="21">
          <cell r="D21">
            <v>1014758.02</v>
          </cell>
          <cell r="E21">
            <v>46168.46</v>
          </cell>
          <cell r="F21">
            <v>2612208.12</v>
          </cell>
          <cell r="G21">
            <v>241070.64</v>
          </cell>
          <cell r="H21">
            <v>2899.78</v>
          </cell>
        </row>
        <row r="23">
          <cell r="D23">
            <v>6582466.8600000003</v>
          </cell>
          <cell r="G23">
            <v>1009146.09</v>
          </cell>
        </row>
        <row r="24">
          <cell r="D24">
            <v>73499.37</v>
          </cell>
          <cell r="E24">
            <v>1413.74</v>
          </cell>
          <cell r="F24">
            <v>1789950.87</v>
          </cell>
          <cell r="G24">
            <v>1900.66</v>
          </cell>
          <cell r="H24">
            <v>1767.06</v>
          </cell>
        </row>
        <row r="25">
          <cell r="D25">
            <v>6177778.3600000003</v>
          </cell>
          <cell r="F25">
            <v>5242193.82</v>
          </cell>
          <cell r="G25">
            <v>45391.24</v>
          </cell>
        </row>
        <row r="27">
          <cell r="D27">
            <v>1159084.02</v>
          </cell>
          <cell r="E27">
            <v>45230.68</v>
          </cell>
          <cell r="F27">
            <v>6390542.21</v>
          </cell>
          <cell r="G27">
            <v>228212.74</v>
          </cell>
          <cell r="H27">
            <v>16227.19</v>
          </cell>
        </row>
        <row r="28">
          <cell r="D28">
            <v>1348040.05</v>
          </cell>
          <cell r="E28">
            <v>18000</v>
          </cell>
          <cell r="F28">
            <v>1152517</v>
          </cell>
          <cell r="G28">
            <v>58200</v>
          </cell>
        </row>
        <row r="34">
          <cell r="D34">
            <v>601368.68000000005</v>
          </cell>
          <cell r="E34">
            <v>301285.36</v>
          </cell>
          <cell r="F34">
            <v>4129067.17</v>
          </cell>
          <cell r="G34">
            <v>590374.56000000006</v>
          </cell>
          <cell r="H34">
            <v>11352.4</v>
          </cell>
        </row>
        <row r="40">
          <cell r="L40">
            <v>1421588.24</v>
          </cell>
          <cell r="N40">
            <v>1421588.24</v>
          </cell>
        </row>
        <row r="41">
          <cell r="L41">
            <v>1701626.52</v>
          </cell>
          <cell r="N41">
            <v>1701626.52</v>
          </cell>
        </row>
        <row r="42">
          <cell r="N42">
            <v>0</v>
          </cell>
        </row>
        <row r="43">
          <cell r="L43">
            <v>42328.19</v>
          </cell>
          <cell r="N43">
            <v>42328.19</v>
          </cell>
        </row>
        <row r="44">
          <cell r="N44">
            <v>0</v>
          </cell>
        </row>
        <row r="45">
          <cell r="N45">
            <v>0</v>
          </cell>
        </row>
        <row r="47">
          <cell r="L47">
            <v>406992.39</v>
          </cell>
          <cell r="N47">
            <v>406992.39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L51">
            <v>1926684.41</v>
          </cell>
        </row>
        <row r="52">
          <cell r="L52">
            <v>99829</v>
          </cell>
          <cell r="N52">
            <v>99829</v>
          </cell>
        </row>
        <row r="54">
          <cell r="L54">
            <v>8090.64</v>
          </cell>
          <cell r="N54">
            <v>8090.64</v>
          </cell>
        </row>
        <row r="55">
          <cell r="N55">
            <v>0</v>
          </cell>
        </row>
        <row r="56">
          <cell r="L56">
            <v>3974369.14</v>
          </cell>
        </row>
        <row r="59">
          <cell r="L59">
            <v>1010227.5000000065</v>
          </cell>
          <cell r="N59">
            <v>1010227.5000000065</v>
          </cell>
        </row>
        <row r="60">
          <cell r="L60">
            <v>238057.61</v>
          </cell>
          <cell r="N60">
            <v>238057.61</v>
          </cell>
        </row>
        <row r="61">
          <cell r="L61">
            <v>772169.89000000653</v>
          </cell>
          <cell r="N61">
            <v>772169.89000000653</v>
          </cell>
        </row>
      </sheetData>
      <sheetData sheetId="29"/>
      <sheetData sheetId="30"/>
      <sheetData sheetId="31"/>
      <sheetData sheetId="34"/>
      <sheetData sheetId="35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workbookViewId="0">
      <selection sqref="A1:XFD1048576"/>
    </sheetView>
  </sheetViews>
  <sheetFormatPr defaultRowHeight="11.25" x14ac:dyDescent="0.2"/>
  <cols>
    <col min="1" max="1" width="3.28515625" style="8" customWidth="1"/>
    <col min="2" max="2" width="2.42578125" style="8" customWidth="1"/>
    <col min="3" max="3" width="25.28515625" style="8" customWidth="1"/>
    <col min="4" max="4" width="23" style="8" customWidth="1"/>
    <col min="5" max="5" width="10" style="8" customWidth="1"/>
    <col min="6" max="6" width="11.28515625" style="8" customWidth="1"/>
    <col min="7" max="7" width="10.7109375" style="8" bestFit="1" customWidth="1"/>
    <col min="8" max="8" width="11.7109375" style="8" customWidth="1"/>
    <col min="9" max="9" width="9.85546875" style="8" customWidth="1"/>
    <col min="10" max="10" width="9.140625" style="8"/>
    <col min="11" max="11" width="10.5703125" style="8" customWidth="1"/>
    <col min="12" max="12" width="14" style="8" customWidth="1"/>
    <col min="13" max="13" width="12" style="8" bestFit="1" customWidth="1"/>
    <col min="14" max="15" width="14.140625" style="8" customWidth="1"/>
    <col min="16" max="16384" width="9.140625" style="8"/>
  </cols>
  <sheetData>
    <row r="1" spans="1:15" s="1" customFormat="1" ht="17.25" customHeight="1" x14ac:dyDescent="0.2">
      <c r="C1" s="2" t="s">
        <v>0</v>
      </c>
      <c r="D1" s="1" t="s">
        <v>1</v>
      </c>
    </row>
    <row r="2" spans="1:15" ht="27" customHeight="1" x14ac:dyDescent="0.2">
      <c r="A2" s="3" t="s">
        <v>2</v>
      </c>
      <c r="B2" s="4"/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6" t="s">
        <v>10</v>
      </c>
      <c r="L2" s="6" t="s">
        <v>11</v>
      </c>
      <c r="M2" s="7" t="s">
        <v>12</v>
      </c>
      <c r="N2" s="6" t="s">
        <v>13</v>
      </c>
      <c r="O2" s="6" t="s">
        <v>13</v>
      </c>
    </row>
    <row r="3" spans="1:15" ht="12.75" customHeight="1" x14ac:dyDescent="0.2">
      <c r="A3" s="9"/>
      <c r="B3" s="10"/>
      <c r="C3" s="1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">
      <c r="A4" s="12" t="s">
        <v>14</v>
      </c>
      <c r="B4" s="13" t="s">
        <v>15</v>
      </c>
      <c r="C4" s="13"/>
      <c r="D4" s="14">
        <f t="shared" ref="D4:M4" si="0">D5+D6+D7+D8+D15+D22</f>
        <v>162665421.64999998</v>
      </c>
      <c r="E4" s="14">
        <f t="shared" si="0"/>
        <v>13195354.619999999</v>
      </c>
      <c r="F4" s="14">
        <f t="shared" si="0"/>
        <v>654752782.49000001</v>
      </c>
      <c r="G4" s="14">
        <f t="shared" si="0"/>
        <v>123162629.13</v>
      </c>
      <c r="H4" s="14">
        <f t="shared" si="0"/>
        <v>10854944.960000001</v>
      </c>
      <c r="I4" s="14">
        <f t="shared" si="0"/>
        <v>3265478.99</v>
      </c>
      <c r="J4" s="14">
        <f t="shared" si="0"/>
        <v>4081683.6599999997</v>
      </c>
      <c r="K4" s="14">
        <f t="shared" si="0"/>
        <v>26475261.050000001</v>
      </c>
      <c r="L4" s="14">
        <f t="shared" ref="L4:M34" si="1">D4+E4+F4+G4+H4+I4+J4+K4</f>
        <v>998453556.54999995</v>
      </c>
      <c r="M4" s="14">
        <f t="shared" si="0"/>
        <v>1834241691.4500005</v>
      </c>
      <c r="N4" s="14">
        <f t="shared" ref="N4:O35" si="2">L4+M4</f>
        <v>2832695248.0000005</v>
      </c>
      <c r="O4" s="14">
        <f t="shared" si="2"/>
        <v>4666936939.4500008</v>
      </c>
    </row>
    <row r="5" spans="1:15" x14ac:dyDescent="0.2">
      <c r="A5" s="12"/>
      <c r="B5" s="15" t="s">
        <v>16</v>
      </c>
      <c r="C5" s="15" t="s">
        <v>17</v>
      </c>
      <c r="D5" s="16">
        <f>'[1]CREDİTWEST 2020'!D4+'[1]KAPİTAL SİGORTA 2020'!D4+'[1]NORTHPRIME SİGORTA LTD 2020'!D4+'[1]ŞEKER SİGORTA LTD.2020'!D4+'[1]GÜVEN SİGORTA LTD.2020'!D4+'[1]AXA 2020'!D4+'[1]ZÜRİH SİGORTA 2020'!D4+'[1]AKFİNANS SİGORTA 2020'!D4+'[1]GROUPAMA SİGORTA LTD 2020'!D4+'[1]SEGURE LTD.2020'!D4+'[1]DAĞLI SİGORTA LTD 2020'!D4+'[1]TÜRK SİGORTA LTD 2020'!D4+'[1]BEY SİGORTA 2020'!D4+'[1]ASCAN SİGORTA LTD 2020'!D4+'[1]GOLD INSURANCE LTD 2020'!D4+'[1]LİMASOL SİGORTA LTD.2020'!D4+'[1]KIBRIS SİGORTA 2020'!D4+'[1]GULF SİGORTA LTD.2020'!D4+'[1]COMMERCİAL SİGORTA LTD.2020'!D4+'[1]TÜRKİYE SİGORTA AŞ.2020'!D4+'[1]ZİRVE SİGORTA 2020'!D4+'[1]CAN SİGORTA LTD 2020'!D4+'[1]ANADOLU SİGORTA A.Ş 2020'!D4+'[1]KIBRIS İKTİSAT SİGORTA 2020'!D4+'[1]TOWER 2020'!D4+'[1]Unıversal 2020'!D4+'[1]Aveon 2020'!D4+'[1]Eurocity 2020'!D4+'[1]Mapfree 2020'!D4</f>
        <v>77148088.809999987</v>
      </c>
      <c r="E5" s="16">
        <f>'[1]CREDİTWEST 2020'!E4+'[1]KAPİTAL SİGORTA 2020'!E4+'[1]NORTHPRIME SİGORTA LTD 2020'!E4+'[1]ŞEKER SİGORTA LTD.2020'!E4+'[1]GÜVEN SİGORTA LTD.2020'!E4+'[1]AXA 2020'!E4+'[1]ZÜRİH SİGORTA 2020'!E4+'[1]AKFİNANS SİGORTA 2020'!E4+'[1]GROUPAMA SİGORTA LTD 2020'!E4+'[1]SEGURE LTD.2020'!E4+'[1]DAĞLI SİGORTA LTD 2020'!E4+'[1]TÜRK SİGORTA LTD 2020'!E4+'[1]BEY SİGORTA 2020'!E4+'[1]ASCAN SİGORTA LTD 2020'!E4+'[1]GOLD INSURANCE LTD 2020'!E4+'[1]LİMASOL SİGORTA LTD.2020'!E4+'[1]KIBRIS SİGORTA 2020'!E4+'[1]GULF SİGORTA LTD.2020'!E4+'[1]COMMERCİAL SİGORTA LTD.2020'!E4+'[1]TÜRKİYE SİGORTA AŞ.2020'!E4+'[1]ZİRVE SİGORTA 2020'!E4+'[1]CAN SİGORTA LTD 2020'!E4+'[1]ANADOLU SİGORTA A.Ş 2020'!E4+'[1]KIBRIS İKTİSAT SİGORTA 2020'!E4+'[1]TOWER 2020'!E4+'[1]Unıversal 2020'!E4+'[1]Aveon 2020'!E4+'[1]Eurocity 2020'!E4+'[1]Mapfree 2020'!E4</f>
        <v>8102657.0099999998</v>
      </c>
      <c r="F5" s="16">
        <f>'[1]CREDİTWEST 2020'!F4+'[1]KAPİTAL SİGORTA 2020'!F4+'[1]NORTHPRIME SİGORTA LTD 2020'!F4+'[1]ŞEKER SİGORTA LTD.2020'!F4+'[1]GÜVEN SİGORTA LTD.2020'!F4+'[1]AXA 2020'!F4+'[1]ZÜRİH SİGORTA 2020'!F4+'[1]AKFİNANS SİGORTA 2020'!F4+'[1]GROUPAMA SİGORTA LTD 2020'!F4+'[1]SEGURE LTD.2020'!F4+'[1]DAĞLI SİGORTA LTD 2020'!F4+'[1]TÜRK SİGORTA LTD 2020'!F4+'[1]BEY SİGORTA 2020'!F4+'[1]ASCAN SİGORTA LTD 2020'!F4+'[1]GOLD INSURANCE LTD 2020'!F4+'[1]LİMASOL SİGORTA LTD.2020'!F4+'[1]KIBRIS SİGORTA 2020'!F4+'[1]GULF SİGORTA LTD.2020'!F4+'[1]COMMERCİAL SİGORTA LTD.2020'!F4+'[1]TÜRKİYE SİGORTA AŞ.2020'!F4+'[1]ZİRVE SİGORTA 2020'!F4+'[1]CAN SİGORTA LTD 2020'!F4+'[1]ANADOLU SİGORTA A.Ş 2020'!F4+'[1]KIBRIS İKTİSAT SİGORTA 2020'!F4+'[1]TOWER 2020'!F4+'[1]Unıversal 2020'!F4+'[1]Aveon 2020'!F4+'[1]Eurocity 2020'!F4+'[1]Mapfree 2020'!F4</f>
        <v>287072250.74000001</v>
      </c>
      <c r="G5" s="16">
        <f>'[1]CREDİTWEST 2020'!G4+'[1]KAPİTAL SİGORTA 2020'!G4+'[1]NORTHPRIME SİGORTA LTD 2020'!G4+'[1]ŞEKER SİGORTA LTD.2020'!G4+'[1]GÜVEN SİGORTA LTD.2020'!G4+'[1]AXA 2020'!G4+'[1]ZÜRİH SİGORTA 2020'!G4+'[1]AKFİNANS SİGORTA 2020'!G4+'[1]GROUPAMA SİGORTA LTD 2020'!G4+'[1]SEGURE LTD.2020'!G4+'[1]DAĞLI SİGORTA LTD 2020'!G4+'[1]TÜRK SİGORTA LTD 2020'!G4+'[1]BEY SİGORTA 2020'!G4+'[1]ASCAN SİGORTA LTD 2020'!G4+'[1]GOLD INSURANCE LTD 2020'!G4+'[1]LİMASOL SİGORTA LTD.2020'!G4+'[1]KIBRIS SİGORTA 2020'!G4+'[1]GULF SİGORTA LTD.2020'!G4+'[1]COMMERCİAL SİGORTA LTD.2020'!G4+'[1]TÜRKİYE SİGORTA AŞ.2020'!G4+'[1]ZİRVE SİGORTA 2020'!G4+'[1]CAN SİGORTA LTD 2020'!G4+'[1]ANADOLU SİGORTA A.Ş 2020'!G4+'[1]KIBRIS İKTİSAT SİGORTA 2020'!G4+'[1]TOWER 2020'!G4+'[1]Unıversal 2020'!G4+'[1]Aveon 2020'!G4+'[1]Eurocity 2020'!G4+'[1]Mapfree 2020'!G4</f>
        <v>54111780.909999996</v>
      </c>
      <c r="H5" s="16">
        <f>'[1]CREDİTWEST 2020'!H4+'[1]KAPİTAL SİGORTA 2020'!H4+'[1]NORTHPRIME SİGORTA LTD 2020'!H4+'[1]ŞEKER SİGORTA LTD.2020'!H4+'[1]GÜVEN SİGORTA LTD.2020'!H4+'[1]AXA 2020'!H4+'[1]ZÜRİH SİGORTA 2020'!H4+'[1]AKFİNANS SİGORTA 2020'!H4+'[1]GROUPAMA SİGORTA LTD 2020'!H4+'[1]SEGURE LTD.2020'!H4+'[1]DAĞLI SİGORTA LTD 2020'!H4+'[1]TÜRK SİGORTA LTD 2020'!H4+'[1]BEY SİGORTA 2020'!H4+'[1]ASCAN SİGORTA LTD 2020'!H4+'[1]GOLD INSURANCE LTD 2020'!H4+'[1]LİMASOL SİGORTA LTD.2020'!H4+'[1]KIBRIS SİGORTA 2020'!H4+'[1]GULF SİGORTA LTD.2020'!H4+'[1]COMMERCİAL SİGORTA LTD.2020'!H4+'[1]TÜRKİYE SİGORTA AŞ.2020'!H4+'[1]ZİRVE SİGORTA 2020'!H4+'[1]CAN SİGORTA LTD 2020'!H4+'[1]ANADOLU SİGORTA A.Ş 2020'!H4+'[1]KIBRIS İKTİSAT SİGORTA 2020'!H4+'[1]TOWER 2020'!H4+'[1]Unıversal 2020'!H4+'[1]Aveon 2020'!H4+'[1]Eurocity 2020'!H4+'[1]Mapfree 2020'!H4</f>
        <v>5066370.66</v>
      </c>
      <c r="I5" s="16">
        <f>'[1]CREDİTWEST 2020'!I4+'[1]KAPİTAL SİGORTA 2020'!I4+'[1]NORTHPRIME SİGORTA LTD 2020'!I4+'[1]ŞEKER SİGORTA LTD.2020'!I4+'[1]GÜVEN SİGORTA LTD.2020'!I4+'[1]AXA 2020'!I4+'[1]ZÜRİH SİGORTA 2020'!I4+'[1]AKFİNANS SİGORTA 2020'!I4+'[1]GROUPAMA SİGORTA LTD 2020'!I4+'[1]SEGURE LTD.2020'!I4+'[1]DAĞLI SİGORTA LTD 2020'!I4+'[1]TÜRK SİGORTA LTD 2020'!I4+'[1]BEY SİGORTA 2020'!I4+'[1]ASCAN SİGORTA LTD 2020'!I4+'[1]GOLD INSURANCE LTD 2020'!I4+'[1]LİMASOL SİGORTA LTD.2020'!I4+'[1]KIBRIS SİGORTA 2020'!I4+'[1]GULF SİGORTA LTD.2020'!I4+'[1]COMMERCİAL SİGORTA LTD.2020'!I4+'[1]TÜRKİYE SİGORTA AŞ.2020'!I4+'[1]ZİRVE SİGORTA 2020'!I4+'[1]CAN SİGORTA LTD 2020'!I4+'[1]ANADOLU SİGORTA A.Ş 2020'!I4+'[1]KIBRIS İKTİSAT SİGORTA 2020'!I4+'[1]TOWER 2020'!I4+'[1]Unıversal 2020'!I4+'[1]Aveon 2020'!I4+'[1]Eurocity 2020'!I4+'[1]Mapfree 2020'!I4</f>
        <v>1568795.05</v>
      </c>
      <c r="J5" s="16">
        <f>'[1]CREDİTWEST 2020'!J4+'[1]KAPİTAL SİGORTA 2020'!J4+'[1]NORTHPRIME SİGORTA LTD 2020'!J4+'[1]ŞEKER SİGORTA LTD.2020'!J4+'[1]GÜVEN SİGORTA LTD.2020'!J4+'[1]AXA 2020'!J4+'[1]ZÜRİH SİGORTA 2020'!J4+'[1]AKFİNANS SİGORTA 2020'!J4+'[1]GROUPAMA SİGORTA LTD 2020'!J4+'[1]SEGURE LTD.2020'!J4+'[1]DAĞLI SİGORTA LTD 2020'!J4+'[1]TÜRK SİGORTA LTD 2020'!J4+'[1]BEY SİGORTA 2020'!J4+'[1]ASCAN SİGORTA LTD 2020'!J4+'[1]GOLD INSURANCE LTD 2020'!J4+'[1]LİMASOL SİGORTA LTD.2020'!J4+'[1]KIBRIS SİGORTA 2020'!J4+'[1]GULF SİGORTA LTD.2020'!J4+'[1]COMMERCİAL SİGORTA LTD.2020'!J4+'[1]TÜRKİYE SİGORTA AŞ.2020'!J4+'[1]ZİRVE SİGORTA 2020'!J4+'[1]CAN SİGORTA LTD 2020'!J4+'[1]ANADOLU SİGORTA A.Ş 2020'!J4+'[1]KIBRIS İKTİSAT SİGORTA 2020'!J4+'[1]TOWER 2020'!J4+'[1]Unıversal 2020'!J4+'[1]Aveon 2020'!J4+'[1]Eurocity 2020'!J4+'[1]Mapfree 2020'!J4</f>
        <v>3000728.44</v>
      </c>
      <c r="K5" s="16">
        <f>'[1]CREDİTWEST 2020'!K4+'[1]KAPİTAL SİGORTA 2020'!K4+'[1]NORTHPRIME SİGORTA LTD 2020'!K4+'[1]ŞEKER SİGORTA LTD.2020'!K4+'[1]GÜVEN SİGORTA LTD.2020'!K4+'[1]AXA 2020'!K4+'[1]ZÜRİH SİGORTA 2020'!K4+'[1]AKFİNANS SİGORTA 2020'!K4+'[1]GROUPAMA SİGORTA LTD 2020'!K4+'[1]SEGURE LTD.2020'!K4+'[1]DAĞLI SİGORTA LTD 2020'!K4+'[1]TÜRK SİGORTA LTD 2020'!K4+'[1]BEY SİGORTA 2020'!K4+'[1]ASCAN SİGORTA LTD 2020'!K4+'[1]GOLD INSURANCE LTD 2020'!K4+'[1]LİMASOL SİGORTA LTD.2020'!K4+'[1]KIBRIS SİGORTA 2020'!K4+'[1]GULF SİGORTA LTD.2020'!K4+'[1]COMMERCİAL SİGORTA LTD.2020'!K4+'[1]TÜRKİYE SİGORTA AŞ.2020'!K4+'[1]ZİRVE SİGORTA 2020'!K4+'[1]CAN SİGORTA LTD 2020'!K4+'[1]ANADOLU SİGORTA A.Ş 2020'!K4+'[1]KIBRIS İKTİSAT SİGORTA 2020'!K4+'[1]TOWER 2020'!K4+'[1]Unıversal 2020'!K4+'[1]Aveon 2020'!K4+'[1]Eurocity 2020'!K4+'[1]Mapfree 2020'!K4</f>
        <v>11735300.16</v>
      </c>
      <c r="L5" s="16">
        <f>D5+E5+F5+G5+H5+I5+J5+K5</f>
        <v>447805971.78000009</v>
      </c>
      <c r="M5" s="16">
        <f>E5+F5+G5+H5+I5+J5+K5+L5</f>
        <v>818463854.75000012</v>
      </c>
      <c r="N5" s="16">
        <f t="shared" si="2"/>
        <v>1266269826.5300002</v>
      </c>
      <c r="O5" s="16">
        <f t="shared" si="2"/>
        <v>2084733681.2800002</v>
      </c>
    </row>
    <row r="6" spans="1:15" x14ac:dyDescent="0.2">
      <c r="A6" s="12"/>
      <c r="B6" s="15" t="s">
        <v>18</v>
      </c>
      <c r="C6" s="15" t="s">
        <v>19</v>
      </c>
      <c r="D6" s="16">
        <f>'[1]CREDİTWEST 2020'!D5+'[1]KAPİTAL SİGORTA 2020'!D5+'[1]NORTHPRIME SİGORTA LTD 2020'!D5+'[1]ŞEKER SİGORTA LTD.2020'!D5+'[1]GÜVEN SİGORTA LTD.2020'!D5+'[1]AXA 2020'!D5+'[1]ZÜRİH SİGORTA 2020'!D5+'[1]AKFİNANS SİGORTA 2020'!D5+'[1]GROUPAMA SİGORTA LTD 2020'!D5+'[1]SEGURE LTD.2020'!D5+'[1]DAĞLI SİGORTA LTD 2020'!D5+'[1]TÜRK SİGORTA LTD 2020'!D5+'[1]BEY SİGORTA 2020'!D5+'[1]ASCAN SİGORTA LTD 2020'!D5+'[1]GOLD INSURANCE LTD 2020'!D5+'[1]LİMASOL SİGORTA LTD.2020'!D5+'[1]KIBRIS SİGORTA 2020'!D5+'[1]GULF SİGORTA LTD.2020'!D5+'[1]COMMERCİAL SİGORTA LTD.2020'!D5+'[1]TÜRKİYE SİGORTA AŞ.2020'!D5+'[1]ZİRVE SİGORTA 2020'!D5+'[1]CAN SİGORTA LTD 2020'!D5+'[1]ANADOLU SİGORTA A.Ş 2020'!D5+'[1]KIBRIS İKTİSAT SİGORTA 2020'!D5+'[1]TOWER 2020'!D5+'[1]Unıversal 2020'!D5+'[1]Aveon 2020'!D5+'[1]Eurocity 2020'!D5+'[1]Mapfree 2020'!D5</f>
        <v>7405872.1799999997</v>
      </c>
      <c r="E6" s="16">
        <f>'[1]CREDİTWEST 2020'!E5+'[1]KAPİTAL SİGORTA 2020'!E5+'[1]NORTHPRIME SİGORTA LTD 2020'!E5+'[1]ŞEKER SİGORTA LTD.2020'!E5+'[1]GÜVEN SİGORTA LTD.2020'!E5+'[1]AXA 2020'!E5+'[1]ZÜRİH SİGORTA 2020'!E5+'[1]AKFİNANS SİGORTA 2020'!E5+'[1]GROUPAMA SİGORTA LTD 2020'!E5+'[1]SEGURE LTD.2020'!E5+'[1]DAĞLI SİGORTA LTD 2020'!E5+'[1]TÜRK SİGORTA LTD 2020'!E5+'[1]BEY SİGORTA 2020'!E5+'[1]ASCAN SİGORTA LTD 2020'!E5+'[1]GOLD INSURANCE LTD 2020'!E5+'[1]LİMASOL SİGORTA LTD.2020'!E5+'[1]KIBRIS SİGORTA 2020'!E5+'[1]GULF SİGORTA LTD.2020'!E5+'[1]COMMERCİAL SİGORTA LTD.2020'!E5+'[1]TÜRKİYE SİGORTA AŞ.2020'!E5+'[1]ZİRVE SİGORTA 2020'!E5+'[1]CAN SİGORTA LTD 2020'!E5+'[1]ANADOLU SİGORTA A.Ş 2020'!E5+'[1]KIBRIS İKTİSAT SİGORTA 2020'!E5+'[1]TOWER 2020'!E5+'[1]Unıversal 2020'!E5+'[1]Aveon 2020'!E5+'[1]Eurocity 2020'!E5+'[1]Mapfree 2020'!E5</f>
        <v>1082848.82</v>
      </c>
      <c r="F6" s="16">
        <f>'[1]CREDİTWEST 2020'!F5+'[1]KAPİTAL SİGORTA 2020'!F5+'[1]NORTHPRIME SİGORTA LTD 2020'!F5+'[1]ŞEKER SİGORTA LTD.2020'!F5+'[1]GÜVEN SİGORTA LTD.2020'!F5+'[1]AXA 2020'!F5+'[1]ZÜRİH SİGORTA 2020'!F5+'[1]AKFİNANS SİGORTA 2020'!F5+'[1]GROUPAMA SİGORTA LTD 2020'!F5+'[1]SEGURE LTD.2020'!F5+'[1]DAĞLI SİGORTA LTD 2020'!F5+'[1]TÜRK SİGORTA LTD 2020'!F5+'[1]BEY SİGORTA 2020'!F5+'[1]ASCAN SİGORTA LTD 2020'!F5+'[1]GOLD INSURANCE LTD 2020'!F5+'[1]LİMASOL SİGORTA LTD.2020'!F5+'[1]KIBRIS SİGORTA 2020'!F5+'[1]GULF SİGORTA LTD.2020'!F5+'[1]COMMERCİAL SİGORTA LTD.2020'!F5+'[1]TÜRKİYE SİGORTA AŞ.2020'!F5+'[1]ZİRVE SİGORTA 2020'!F5+'[1]CAN SİGORTA LTD 2020'!F5+'[1]ANADOLU SİGORTA A.Ş 2020'!F5+'[1]KIBRIS İKTİSAT SİGORTA 2020'!F5+'[1]TOWER 2020'!F5+'[1]Unıversal 2020'!F5+'[1]Aveon 2020'!F5+'[1]Eurocity 2020'!F5+'[1]Mapfree 2020'!F5</f>
        <v>28555997.09</v>
      </c>
      <c r="G6" s="16">
        <f>'[1]CREDİTWEST 2020'!G5+'[1]KAPİTAL SİGORTA 2020'!G5+'[1]NORTHPRIME SİGORTA LTD 2020'!G5+'[1]ŞEKER SİGORTA LTD.2020'!G5+'[1]GÜVEN SİGORTA LTD.2020'!G5+'[1]AXA 2020'!G5+'[1]ZÜRİH SİGORTA 2020'!G5+'[1]AKFİNANS SİGORTA 2020'!G5+'[1]GROUPAMA SİGORTA LTD 2020'!G5+'[1]SEGURE LTD.2020'!G5+'[1]DAĞLI SİGORTA LTD 2020'!G5+'[1]TÜRK SİGORTA LTD 2020'!G5+'[1]BEY SİGORTA 2020'!G5+'[1]ASCAN SİGORTA LTD 2020'!G5+'[1]GOLD INSURANCE LTD 2020'!G5+'[1]LİMASOL SİGORTA LTD.2020'!G5+'[1]KIBRIS SİGORTA 2020'!G5+'[1]GULF SİGORTA LTD.2020'!G5+'[1]COMMERCİAL SİGORTA LTD.2020'!G5+'[1]TÜRKİYE SİGORTA AŞ.2020'!G5+'[1]ZİRVE SİGORTA 2020'!G5+'[1]CAN SİGORTA LTD 2020'!G5+'[1]ANADOLU SİGORTA A.Ş 2020'!G5+'[1]KIBRIS İKTİSAT SİGORTA 2020'!G5+'[1]TOWER 2020'!G5+'[1]Unıversal 2020'!G5+'[1]Aveon 2020'!G5+'[1]Eurocity 2020'!G5+'[1]Mapfree 2020'!G5</f>
        <v>7089393.4399999976</v>
      </c>
      <c r="H6" s="16">
        <f>'[1]CREDİTWEST 2020'!H5+'[1]KAPİTAL SİGORTA 2020'!H5+'[1]NORTHPRIME SİGORTA LTD 2020'!H5+'[1]ŞEKER SİGORTA LTD.2020'!H5+'[1]GÜVEN SİGORTA LTD.2020'!H5+'[1]AXA 2020'!H5+'[1]ZÜRİH SİGORTA 2020'!H5+'[1]AKFİNANS SİGORTA 2020'!H5+'[1]GROUPAMA SİGORTA LTD 2020'!H5+'[1]SEGURE LTD.2020'!H5+'[1]DAĞLI SİGORTA LTD 2020'!H5+'[1]TÜRK SİGORTA LTD 2020'!H5+'[1]BEY SİGORTA 2020'!H5+'[1]ASCAN SİGORTA LTD 2020'!H5+'[1]GOLD INSURANCE LTD 2020'!H5+'[1]LİMASOL SİGORTA LTD.2020'!H5+'[1]KIBRIS SİGORTA 2020'!H5+'[1]GULF SİGORTA LTD.2020'!H5+'[1]COMMERCİAL SİGORTA LTD.2020'!H5+'[1]TÜRKİYE SİGORTA AŞ.2020'!H5+'[1]ZİRVE SİGORTA 2020'!H5+'[1]CAN SİGORTA LTD 2020'!H5+'[1]ANADOLU SİGORTA A.Ş 2020'!H5+'[1]KIBRIS İKTİSAT SİGORTA 2020'!H5+'[1]TOWER 2020'!H5+'[1]Unıversal 2020'!H5+'[1]Aveon 2020'!H5+'[1]Eurocity 2020'!H5+'[1]Mapfree 2020'!H5</f>
        <v>957029.41</v>
      </c>
      <c r="I6" s="16">
        <f>'[1]CREDİTWEST 2020'!I5+'[1]KAPİTAL SİGORTA 2020'!I5+'[1]NORTHPRIME SİGORTA LTD 2020'!I5+'[1]ŞEKER SİGORTA LTD.2020'!I5+'[1]GÜVEN SİGORTA LTD.2020'!I5+'[1]AXA 2020'!I5+'[1]ZÜRİH SİGORTA 2020'!I5+'[1]AKFİNANS SİGORTA 2020'!I5+'[1]GROUPAMA SİGORTA LTD 2020'!I5+'[1]SEGURE LTD.2020'!I5+'[1]DAĞLI SİGORTA LTD 2020'!I5+'[1]TÜRK SİGORTA LTD 2020'!I5+'[1]BEY SİGORTA 2020'!I5+'[1]ASCAN SİGORTA LTD 2020'!I5+'[1]GOLD INSURANCE LTD 2020'!I5+'[1]LİMASOL SİGORTA LTD.2020'!I5+'[1]KIBRIS SİGORTA 2020'!I5+'[1]GULF SİGORTA LTD.2020'!I5+'[1]COMMERCİAL SİGORTA LTD.2020'!I5+'[1]TÜRKİYE SİGORTA AŞ.2020'!I5+'[1]ZİRVE SİGORTA 2020'!I5+'[1]CAN SİGORTA LTD 2020'!I5+'[1]ANADOLU SİGORTA A.Ş 2020'!I5+'[1]KIBRIS İKTİSAT SİGORTA 2020'!I5+'[1]TOWER 2020'!I5+'[1]Unıversal 2020'!I5+'[1]Aveon 2020'!I5+'[1]Eurocity 2020'!I5+'[1]Mapfree 2020'!I5</f>
        <v>299952.71999999997</v>
      </c>
      <c r="J6" s="16">
        <f>'[1]CREDİTWEST 2020'!J5+'[1]KAPİTAL SİGORTA 2020'!J5+'[1]NORTHPRIME SİGORTA LTD 2020'!J5+'[1]ŞEKER SİGORTA LTD.2020'!J5+'[1]GÜVEN SİGORTA LTD.2020'!J5+'[1]AXA 2020'!J5+'[1]ZÜRİH SİGORTA 2020'!J5+'[1]AKFİNANS SİGORTA 2020'!J5+'[1]GROUPAMA SİGORTA LTD 2020'!J5+'[1]SEGURE LTD.2020'!J5+'[1]DAĞLI SİGORTA LTD 2020'!J5+'[1]TÜRK SİGORTA LTD 2020'!J5+'[1]BEY SİGORTA 2020'!J5+'[1]ASCAN SİGORTA LTD 2020'!J5+'[1]GOLD INSURANCE LTD 2020'!J5+'[1]LİMASOL SİGORTA LTD.2020'!J5+'[1]KIBRIS SİGORTA 2020'!J5+'[1]GULF SİGORTA LTD.2020'!J5+'[1]COMMERCİAL SİGORTA LTD.2020'!J5+'[1]TÜRKİYE SİGORTA AŞ.2020'!J5+'[1]ZİRVE SİGORTA 2020'!J5+'[1]CAN SİGORTA LTD 2020'!J5+'[1]ANADOLU SİGORTA A.Ş 2020'!J5+'[1]KIBRIS İKTİSAT SİGORTA 2020'!J5+'[1]TOWER 2020'!J5+'[1]Unıversal 2020'!J5+'[1]Aveon 2020'!J5+'[1]Eurocity 2020'!J5+'[1]Mapfree 2020'!J5</f>
        <v>0</v>
      </c>
      <c r="K6" s="16">
        <f>'[1]CREDİTWEST 2020'!K5+'[1]KAPİTAL SİGORTA 2020'!K5+'[1]NORTHPRIME SİGORTA LTD 2020'!K5+'[1]ŞEKER SİGORTA LTD.2020'!K5+'[1]GÜVEN SİGORTA LTD.2020'!K5+'[1]AXA 2020'!K5+'[1]ZÜRİH SİGORTA 2020'!K5+'[1]AKFİNANS SİGORTA 2020'!K5+'[1]GROUPAMA SİGORTA LTD 2020'!K5+'[1]SEGURE LTD.2020'!K5+'[1]DAĞLI SİGORTA LTD 2020'!K5+'[1]TÜRK SİGORTA LTD 2020'!K5+'[1]BEY SİGORTA 2020'!K5+'[1]ASCAN SİGORTA LTD 2020'!K5+'[1]GOLD INSURANCE LTD 2020'!K5+'[1]LİMASOL SİGORTA LTD.2020'!K5+'[1]KIBRIS SİGORTA 2020'!K5+'[1]GULF SİGORTA LTD.2020'!K5+'[1]COMMERCİAL SİGORTA LTD.2020'!K5+'[1]TÜRKİYE SİGORTA AŞ.2020'!K5+'[1]ZİRVE SİGORTA 2020'!K5+'[1]CAN SİGORTA LTD 2020'!K5+'[1]ANADOLU SİGORTA A.Ş 2020'!K5+'[1]KIBRIS İKTİSAT SİGORTA 2020'!K5+'[1]TOWER 2020'!K5+'[1]Unıversal 2020'!K5+'[1]Aveon 2020'!K5+'[1]Eurocity 2020'!K5+'[1]Mapfree 2020'!K5</f>
        <v>2956633.98</v>
      </c>
      <c r="L6" s="16">
        <f t="shared" si="1"/>
        <v>48347727.639999993</v>
      </c>
      <c r="M6" s="16">
        <f t="shared" si="1"/>
        <v>89289583.099999979</v>
      </c>
      <c r="N6" s="16">
        <f t="shared" si="2"/>
        <v>137637310.73999998</v>
      </c>
      <c r="O6" s="16">
        <f t="shared" si="2"/>
        <v>226926893.83999997</v>
      </c>
    </row>
    <row r="7" spans="1:15" x14ac:dyDescent="0.2">
      <c r="A7" s="12"/>
      <c r="B7" s="15" t="s">
        <v>20</v>
      </c>
      <c r="C7" s="15" t="s">
        <v>21</v>
      </c>
      <c r="D7" s="16">
        <f>'[1]CREDİTWEST 2020'!D6+'[1]KAPİTAL SİGORTA 2020'!D6+'[1]NORTHPRIME SİGORTA LTD 2020'!D6+'[1]ŞEKER SİGORTA LTD.2020'!D6+'[1]GÜVEN SİGORTA LTD.2020'!D6+'[1]AXA 2020'!D6+'[1]ZÜRİH SİGORTA 2020'!D6+'[1]AKFİNANS SİGORTA 2020'!D6+'[1]GROUPAMA SİGORTA LTD 2020'!D6+'[1]SEGURE LTD.2020'!D6+'[1]DAĞLI SİGORTA LTD 2020'!D6+'[1]TÜRK SİGORTA LTD 2020'!D6+'[1]BEY SİGORTA 2020'!D6+'[1]ASCAN SİGORTA LTD 2020'!D6+'[1]GOLD INSURANCE LTD 2020'!D6+'[1]LİMASOL SİGORTA LTD.2020'!D6+'[1]KIBRIS SİGORTA 2020'!D6+'[1]GULF SİGORTA LTD.2020'!D6+'[1]COMMERCİAL SİGORTA LTD.2020'!D6+'[1]TÜRKİYE SİGORTA AŞ.2020'!D6+'[1]ZİRVE SİGORTA 2020'!D6+'[1]CAN SİGORTA LTD 2020'!D6+'[1]ANADOLU SİGORTA A.Ş 2020'!D6+'[1]KIBRIS İKTİSAT SİGORTA 2020'!D6+'[1]TOWER 2020'!D6+'[1]Unıversal 2020'!D6+'[1]Aveon 2020'!D6+'[1]Eurocity 2020'!D6+'[1]Mapfree 2020'!D6</f>
        <v>19003824.439999998</v>
      </c>
      <c r="E7" s="16">
        <f>'[1]CREDİTWEST 2020'!E6+'[1]KAPİTAL SİGORTA 2020'!E6+'[1]NORTHPRIME SİGORTA LTD 2020'!E6+'[1]ŞEKER SİGORTA LTD.2020'!E6+'[1]GÜVEN SİGORTA LTD.2020'!E6+'[1]AXA 2020'!E6+'[1]ZÜRİH SİGORTA 2020'!E6+'[1]AKFİNANS SİGORTA 2020'!E6+'[1]GROUPAMA SİGORTA LTD 2020'!E6+'[1]SEGURE LTD.2020'!E6+'[1]DAĞLI SİGORTA LTD 2020'!E6+'[1]TÜRK SİGORTA LTD 2020'!E6+'[1]BEY SİGORTA 2020'!E6+'[1]ASCAN SİGORTA LTD 2020'!E6+'[1]GOLD INSURANCE LTD 2020'!E6+'[1]LİMASOL SİGORTA LTD.2020'!E6+'[1]KIBRIS SİGORTA 2020'!E6+'[1]GULF SİGORTA LTD.2020'!E6+'[1]COMMERCİAL SİGORTA LTD.2020'!E6+'[1]TÜRKİYE SİGORTA AŞ.2020'!E6+'[1]ZİRVE SİGORTA 2020'!E6+'[1]CAN SİGORTA LTD 2020'!E6+'[1]ANADOLU SİGORTA A.Ş 2020'!E6+'[1]KIBRIS İKTİSAT SİGORTA 2020'!E6+'[1]TOWER 2020'!E6+'[1]Unıversal 2020'!E6+'[1]Aveon 2020'!E6+'[1]Eurocity 2020'!E6+'[1]Mapfree 2020'!E6</f>
        <v>481395.27</v>
      </c>
      <c r="F7" s="16">
        <f>'[1]CREDİTWEST 2020'!F6+'[1]KAPİTAL SİGORTA 2020'!F6+'[1]NORTHPRIME SİGORTA LTD 2020'!F6+'[1]ŞEKER SİGORTA LTD.2020'!F6+'[1]GÜVEN SİGORTA LTD.2020'!F6+'[1]AXA 2020'!F6+'[1]ZÜRİH SİGORTA 2020'!F6+'[1]AKFİNANS SİGORTA 2020'!F6+'[1]GROUPAMA SİGORTA LTD 2020'!F6+'[1]SEGURE LTD.2020'!F6+'[1]DAĞLI SİGORTA LTD 2020'!F6+'[1]TÜRK SİGORTA LTD 2020'!F6+'[1]BEY SİGORTA 2020'!F6+'[1]ASCAN SİGORTA LTD 2020'!F6+'[1]GOLD INSURANCE LTD 2020'!F6+'[1]LİMASOL SİGORTA LTD.2020'!F6+'[1]KIBRIS SİGORTA 2020'!F6+'[1]GULF SİGORTA LTD.2020'!F6+'[1]COMMERCİAL SİGORTA LTD.2020'!F6+'[1]TÜRKİYE SİGORTA AŞ.2020'!F6+'[1]ZİRVE SİGORTA 2020'!F6+'[1]CAN SİGORTA LTD 2020'!F6+'[1]ANADOLU SİGORTA A.Ş 2020'!F6+'[1]KIBRIS İKTİSAT SİGORTA 2020'!F6+'[1]TOWER 2020'!F6+'[1]Unıversal 2020'!F6+'[1]Aveon 2020'!F6+'[1]Eurocity 2020'!F6+'[1]Mapfree 2020'!F6</f>
        <v>53234494.099999994</v>
      </c>
      <c r="G7" s="16">
        <f>'[1]CREDİTWEST 2020'!G6+'[1]KAPİTAL SİGORTA 2020'!G6+'[1]NORTHPRIME SİGORTA LTD 2020'!G6+'[1]ŞEKER SİGORTA LTD.2020'!G6+'[1]GÜVEN SİGORTA LTD.2020'!G6+'[1]AXA 2020'!G6+'[1]ZÜRİH SİGORTA 2020'!G6+'[1]AKFİNANS SİGORTA 2020'!G6+'[1]GROUPAMA SİGORTA LTD 2020'!G6+'[1]SEGURE LTD.2020'!G6+'[1]DAĞLI SİGORTA LTD 2020'!G6+'[1]TÜRK SİGORTA LTD 2020'!G6+'[1]BEY SİGORTA 2020'!G6+'[1]ASCAN SİGORTA LTD 2020'!G6+'[1]GOLD INSURANCE LTD 2020'!G6+'[1]LİMASOL SİGORTA LTD.2020'!G6+'[1]KIBRIS SİGORTA 2020'!G6+'[1]GULF SİGORTA LTD.2020'!G6+'[1]COMMERCİAL SİGORTA LTD.2020'!G6+'[1]TÜRKİYE SİGORTA AŞ.2020'!G6+'[1]ZİRVE SİGORTA 2020'!G6+'[1]CAN SİGORTA LTD 2020'!G6+'[1]ANADOLU SİGORTA A.Ş 2020'!G6+'[1]KIBRIS İKTİSAT SİGORTA 2020'!G6+'[1]TOWER 2020'!G6+'[1]Unıversal 2020'!G6+'[1]Aveon 2020'!G6+'[1]Eurocity 2020'!G6+'[1]Mapfree 2020'!G6</f>
        <v>1749510.6099999999</v>
      </c>
      <c r="H7" s="16">
        <f>'[1]CREDİTWEST 2020'!H6+'[1]KAPİTAL SİGORTA 2020'!H6+'[1]NORTHPRIME SİGORTA LTD 2020'!H6+'[1]ŞEKER SİGORTA LTD.2020'!H6+'[1]GÜVEN SİGORTA LTD.2020'!H6+'[1]AXA 2020'!H6+'[1]ZÜRİH SİGORTA 2020'!H6+'[1]AKFİNANS SİGORTA 2020'!H6+'[1]GROUPAMA SİGORTA LTD 2020'!H6+'[1]SEGURE LTD.2020'!H6+'[1]DAĞLI SİGORTA LTD 2020'!H6+'[1]TÜRK SİGORTA LTD 2020'!H6+'[1]BEY SİGORTA 2020'!H6+'[1]ASCAN SİGORTA LTD 2020'!H6+'[1]GOLD INSURANCE LTD 2020'!H6+'[1]LİMASOL SİGORTA LTD.2020'!H6+'[1]KIBRIS SİGORTA 2020'!H6+'[1]GULF SİGORTA LTD.2020'!H6+'[1]COMMERCİAL SİGORTA LTD.2020'!H6+'[1]TÜRKİYE SİGORTA AŞ.2020'!H6+'[1]ZİRVE SİGORTA 2020'!H6+'[1]CAN SİGORTA LTD 2020'!H6+'[1]ANADOLU SİGORTA A.Ş 2020'!H6+'[1]KIBRIS İKTİSAT SİGORTA 2020'!H6+'[1]TOWER 2020'!H6+'[1]Unıversal 2020'!H6+'[1]Aveon 2020'!H6+'[1]Eurocity 2020'!H6+'[1]Mapfree 2020'!H6</f>
        <v>829168.27</v>
      </c>
      <c r="I7" s="16">
        <f>'[1]CREDİTWEST 2020'!I6+'[1]KAPİTAL SİGORTA 2020'!I6+'[1]NORTHPRIME SİGORTA LTD 2020'!I6+'[1]ŞEKER SİGORTA LTD.2020'!I6+'[1]GÜVEN SİGORTA LTD.2020'!I6+'[1]AXA 2020'!I6+'[1]ZÜRİH SİGORTA 2020'!I6+'[1]AKFİNANS SİGORTA 2020'!I6+'[1]GROUPAMA SİGORTA LTD 2020'!I6+'[1]SEGURE LTD.2020'!I6+'[1]DAĞLI SİGORTA LTD 2020'!I6+'[1]TÜRK SİGORTA LTD 2020'!I6+'[1]BEY SİGORTA 2020'!I6+'[1]ASCAN SİGORTA LTD 2020'!I6+'[1]GOLD INSURANCE LTD 2020'!I6+'[1]LİMASOL SİGORTA LTD.2020'!I6+'[1]KIBRIS SİGORTA 2020'!I6+'[1]GULF SİGORTA LTD.2020'!I6+'[1]COMMERCİAL SİGORTA LTD.2020'!I6+'[1]TÜRKİYE SİGORTA AŞ.2020'!I6+'[1]ZİRVE SİGORTA 2020'!I6+'[1]CAN SİGORTA LTD 2020'!I6+'[1]ANADOLU SİGORTA A.Ş 2020'!I6+'[1]KIBRIS İKTİSAT SİGORTA 2020'!I6+'[1]TOWER 2020'!I6+'[1]Unıversal 2020'!I6+'[1]Aveon 2020'!I6+'[1]Eurocity 2020'!I6+'[1]Mapfree 2020'!I6</f>
        <v>184089</v>
      </c>
      <c r="J7" s="16">
        <f>'[1]CREDİTWEST 2020'!J6+'[1]KAPİTAL SİGORTA 2020'!J6+'[1]NORTHPRIME SİGORTA LTD 2020'!J6+'[1]ŞEKER SİGORTA LTD.2020'!J6+'[1]GÜVEN SİGORTA LTD.2020'!J6+'[1]AXA 2020'!J6+'[1]ZÜRİH SİGORTA 2020'!J6+'[1]AKFİNANS SİGORTA 2020'!J6+'[1]GROUPAMA SİGORTA LTD 2020'!J6+'[1]SEGURE LTD.2020'!J6+'[1]DAĞLI SİGORTA LTD 2020'!J6+'[1]TÜRK SİGORTA LTD 2020'!J6+'[1]BEY SİGORTA 2020'!J6+'[1]ASCAN SİGORTA LTD 2020'!J6+'[1]GOLD INSURANCE LTD 2020'!J6+'[1]LİMASOL SİGORTA LTD.2020'!J6+'[1]KIBRIS SİGORTA 2020'!J6+'[1]GULF SİGORTA LTD.2020'!J6+'[1]COMMERCİAL SİGORTA LTD.2020'!J6+'[1]TÜRKİYE SİGORTA AŞ.2020'!J6+'[1]ZİRVE SİGORTA 2020'!J6+'[1]CAN SİGORTA LTD 2020'!J6+'[1]ANADOLU SİGORTA A.Ş 2020'!J6+'[1]KIBRIS İKTİSAT SİGORTA 2020'!J6+'[1]TOWER 2020'!J6+'[1]Unıversal 2020'!J6+'[1]Aveon 2020'!J6+'[1]Eurocity 2020'!J6+'[1]Mapfree 2020'!J6</f>
        <v>0</v>
      </c>
      <c r="K7" s="16">
        <f>'[1]CREDİTWEST 2020'!K6+'[1]KAPİTAL SİGORTA 2020'!K6+'[1]NORTHPRIME SİGORTA LTD 2020'!K6+'[1]ŞEKER SİGORTA LTD.2020'!K6+'[1]GÜVEN SİGORTA LTD.2020'!K6+'[1]AXA 2020'!K6+'[1]ZÜRİH SİGORTA 2020'!K6+'[1]AKFİNANS SİGORTA 2020'!K6+'[1]GROUPAMA SİGORTA LTD 2020'!K6+'[1]SEGURE LTD.2020'!K6+'[1]DAĞLI SİGORTA LTD 2020'!K6+'[1]TÜRK SİGORTA LTD 2020'!K6+'[1]BEY SİGORTA 2020'!K6+'[1]ASCAN SİGORTA LTD 2020'!K6+'[1]GOLD INSURANCE LTD 2020'!K6+'[1]LİMASOL SİGORTA LTD.2020'!K6+'[1]KIBRIS SİGORTA 2020'!K6+'[1]GULF SİGORTA LTD.2020'!K6+'[1]COMMERCİAL SİGORTA LTD.2020'!K6+'[1]TÜRKİYE SİGORTA AŞ.2020'!K6+'[1]ZİRVE SİGORTA 2020'!K6+'[1]CAN SİGORTA LTD 2020'!K6+'[1]ANADOLU SİGORTA A.Ş 2020'!K6+'[1]KIBRIS İKTİSAT SİGORTA 2020'!K6+'[1]TOWER 2020'!K6+'[1]Unıversal 2020'!K6+'[1]Aveon 2020'!K6+'[1]Eurocity 2020'!K6+'[1]Mapfree 2020'!K6</f>
        <v>5831907</v>
      </c>
      <c r="L7" s="16">
        <f t="shared" si="1"/>
        <v>81314388.689999983</v>
      </c>
      <c r="M7" s="16">
        <f t="shared" si="1"/>
        <v>143624952.94</v>
      </c>
      <c r="N7" s="16">
        <f t="shared" si="2"/>
        <v>224939341.63</v>
      </c>
      <c r="O7" s="16">
        <f t="shared" si="2"/>
        <v>368564294.56999999</v>
      </c>
    </row>
    <row r="8" spans="1:15" x14ac:dyDescent="0.2">
      <c r="A8" s="12"/>
      <c r="B8" s="15" t="s">
        <v>22</v>
      </c>
      <c r="C8" s="15" t="s">
        <v>23</v>
      </c>
      <c r="D8" s="14">
        <f t="shared" ref="D8:M8" si="3">D9+D10+D11+D12+D13+D14</f>
        <v>26755661.780000001</v>
      </c>
      <c r="E8" s="14">
        <f t="shared" si="3"/>
        <v>1227803.75</v>
      </c>
      <c r="F8" s="14">
        <f t="shared" si="3"/>
        <v>127883280.87</v>
      </c>
      <c r="G8" s="14">
        <f t="shared" si="3"/>
        <v>29744215.109999996</v>
      </c>
      <c r="H8" s="14">
        <f t="shared" si="3"/>
        <v>718833.53</v>
      </c>
      <c r="I8" s="14">
        <f t="shared" si="3"/>
        <v>165536.5</v>
      </c>
      <c r="J8" s="14">
        <f t="shared" si="3"/>
        <v>1080463.1100000001</v>
      </c>
      <c r="K8" s="14">
        <f t="shared" si="3"/>
        <v>896.52</v>
      </c>
      <c r="L8" s="14">
        <f t="shared" si="1"/>
        <v>187576691.17000002</v>
      </c>
      <c r="M8" s="14">
        <f t="shared" si="3"/>
        <v>348397720.56000006</v>
      </c>
      <c r="N8" s="14">
        <f t="shared" si="2"/>
        <v>535974411.73000008</v>
      </c>
      <c r="O8" s="14">
        <f t="shared" si="2"/>
        <v>884372132.2900002</v>
      </c>
    </row>
    <row r="9" spans="1:15" x14ac:dyDescent="0.2">
      <c r="A9" s="12"/>
      <c r="B9" s="15"/>
      <c r="C9" s="15" t="s">
        <v>24</v>
      </c>
      <c r="D9" s="16">
        <f>'[1]CREDİTWEST 2020'!D8+'[1]KAPİTAL SİGORTA 2020'!D8+'[1]NORTHPRIME SİGORTA LTD 2020'!D8+'[1]ŞEKER SİGORTA LTD.2020'!D8+'[1]GÜVEN SİGORTA LTD.2020'!D8+'[1]AXA 2020'!D8+'[1]ZÜRİH SİGORTA 2020'!D8+'[1]AKFİNANS SİGORTA 2020'!D8+'[1]GROUPAMA SİGORTA LTD 2020'!D8+'[1]SEGURE LTD.2020'!D8+'[1]DAĞLI SİGORTA LTD 2020'!D8+'[1]TÜRK SİGORTA LTD 2020'!D8+'[1]BEY SİGORTA 2020'!D8+'[1]ASCAN SİGORTA LTD 2020'!D8+'[1]GOLD INSURANCE LTD 2020'!D8+'[1]LİMASOL SİGORTA LTD.2020'!D8+'[1]KIBRIS SİGORTA 2020'!D8+'[1]GULF SİGORTA LTD.2020'!D8+'[1]COMMERCİAL SİGORTA LTD.2020'!D8+'[1]TÜRKİYE SİGORTA AŞ.2020'!D8+'[1]ZİRVE SİGORTA 2020'!D8+'[1]CAN SİGORTA LTD 2020'!D8+'[1]ANADOLU SİGORTA A.Ş 2020'!D8+'[1]KIBRIS İKTİSAT SİGORTA 2020'!D8+'[1]TOWER 2020'!D8+'[1]Unıversal 2020'!D8+'[1]Aveon 2020'!D8+'[1]Eurocity 2020'!D8+'[1]Mapfree 2020'!D8</f>
        <v>17895421.220000003</v>
      </c>
      <c r="E9" s="16">
        <f>'[1]CREDİTWEST 2020'!E8+'[1]KAPİTAL SİGORTA 2020'!E8+'[1]NORTHPRIME SİGORTA LTD 2020'!E8+'[1]ŞEKER SİGORTA LTD.2020'!E8+'[1]GÜVEN SİGORTA LTD.2020'!E8+'[1]AXA 2020'!E8+'[1]ZÜRİH SİGORTA 2020'!E8+'[1]AKFİNANS SİGORTA 2020'!E8+'[1]GROUPAMA SİGORTA LTD 2020'!E8+'[1]SEGURE LTD.2020'!E8+'[1]DAĞLI SİGORTA LTD 2020'!E8+'[1]TÜRK SİGORTA LTD 2020'!E8+'[1]BEY SİGORTA 2020'!E8+'[1]ASCAN SİGORTA LTD 2020'!E8+'[1]GOLD INSURANCE LTD 2020'!E8+'[1]LİMASOL SİGORTA LTD.2020'!E8+'[1]KIBRIS SİGORTA 2020'!E8+'[1]GULF SİGORTA LTD.2020'!E8+'[1]COMMERCİAL SİGORTA LTD.2020'!E8+'[1]TÜRKİYE SİGORTA AŞ.2020'!E8+'[1]ZİRVE SİGORTA 2020'!E8+'[1]CAN SİGORTA LTD 2020'!E8+'[1]ANADOLU SİGORTA A.Ş 2020'!E8+'[1]KIBRIS İKTİSAT SİGORTA 2020'!E8+'[1]TOWER 2020'!E8+'[1]Unıversal 2020'!E8+'[1]Aveon 2020'!E8+'[1]Eurocity 2020'!E8+'[1]Mapfree 2020'!E8</f>
        <v>789425.58</v>
      </c>
      <c r="F9" s="16">
        <f>'[1]CREDİTWEST 2020'!F8+'[1]KAPİTAL SİGORTA 2020'!F8+'[1]NORTHPRIME SİGORTA LTD 2020'!F8+'[1]ŞEKER SİGORTA LTD.2020'!F8+'[1]GÜVEN SİGORTA LTD.2020'!F8+'[1]AXA 2020'!F8+'[1]ZÜRİH SİGORTA 2020'!F8+'[1]AKFİNANS SİGORTA 2020'!F8+'[1]GROUPAMA SİGORTA LTD 2020'!F8+'[1]SEGURE LTD.2020'!F8+'[1]DAĞLI SİGORTA LTD 2020'!F8+'[1]TÜRK SİGORTA LTD 2020'!F8+'[1]BEY SİGORTA 2020'!F8+'[1]ASCAN SİGORTA LTD 2020'!F8+'[1]GOLD INSURANCE LTD 2020'!F8+'[1]LİMASOL SİGORTA LTD.2020'!F8+'[1]KIBRIS SİGORTA 2020'!F8+'[1]GULF SİGORTA LTD.2020'!F8+'[1]COMMERCİAL SİGORTA LTD.2020'!F8+'[1]TÜRKİYE SİGORTA AŞ.2020'!F8+'[1]ZİRVE SİGORTA 2020'!F8+'[1]CAN SİGORTA LTD 2020'!F8+'[1]ANADOLU SİGORTA A.Ş 2020'!F8+'[1]KIBRIS İKTİSAT SİGORTA 2020'!F8+'[1]TOWER 2020'!F8+'[1]Unıversal 2020'!F8+'[1]Aveon 2020'!F8+'[1]Eurocity 2020'!F8+'[1]Mapfree 2020'!F8</f>
        <v>100823686.82000001</v>
      </c>
      <c r="G9" s="16">
        <f>'[1]CREDİTWEST 2020'!G8+'[1]KAPİTAL SİGORTA 2020'!G8+'[1]NORTHPRIME SİGORTA LTD 2020'!G8+'[1]ŞEKER SİGORTA LTD.2020'!G8+'[1]GÜVEN SİGORTA LTD.2020'!G8+'[1]AXA 2020'!G8+'[1]ZÜRİH SİGORTA 2020'!G8+'[1]AKFİNANS SİGORTA 2020'!G8+'[1]GROUPAMA SİGORTA LTD 2020'!G8+'[1]SEGURE LTD.2020'!G8+'[1]DAĞLI SİGORTA LTD 2020'!G8+'[1]TÜRK SİGORTA LTD 2020'!G8+'[1]BEY SİGORTA 2020'!G8+'[1]ASCAN SİGORTA LTD 2020'!G8+'[1]GOLD INSURANCE LTD 2020'!G8+'[1]LİMASOL SİGORTA LTD.2020'!G8+'[1]KIBRIS SİGORTA 2020'!G8+'[1]GULF SİGORTA LTD.2020'!G8+'[1]COMMERCİAL SİGORTA LTD.2020'!G8+'[1]TÜRKİYE SİGORTA AŞ.2020'!G8+'[1]ZİRVE SİGORTA 2020'!G8+'[1]CAN SİGORTA LTD 2020'!G8+'[1]ANADOLU SİGORTA A.Ş 2020'!G8+'[1]KIBRIS İKTİSAT SİGORTA 2020'!G8+'[1]TOWER 2020'!G8+'[1]Unıversal 2020'!G8+'[1]Aveon 2020'!G8+'[1]Eurocity 2020'!G8+'[1]Mapfree 2020'!G8</f>
        <v>21751504.559999995</v>
      </c>
      <c r="H9" s="16">
        <f>'[1]CREDİTWEST 2020'!H8+'[1]KAPİTAL SİGORTA 2020'!H8+'[1]NORTHPRIME SİGORTA LTD 2020'!H8+'[1]ŞEKER SİGORTA LTD.2020'!H8+'[1]GÜVEN SİGORTA LTD.2020'!H8+'[1]AXA 2020'!H8+'[1]ZÜRİH SİGORTA 2020'!H8+'[1]AKFİNANS SİGORTA 2020'!H8+'[1]GROUPAMA SİGORTA LTD 2020'!H8+'[1]SEGURE LTD.2020'!H8+'[1]DAĞLI SİGORTA LTD 2020'!H8+'[1]TÜRK SİGORTA LTD 2020'!H8+'[1]BEY SİGORTA 2020'!H8+'[1]ASCAN SİGORTA LTD 2020'!H8+'[1]GOLD INSURANCE LTD 2020'!H8+'[1]LİMASOL SİGORTA LTD.2020'!H8+'[1]KIBRIS SİGORTA 2020'!H8+'[1]GULF SİGORTA LTD.2020'!H8+'[1]COMMERCİAL SİGORTA LTD.2020'!H8+'[1]TÜRKİYE SİGORTA AŞ.2020'!H8+'[1]ZİRVE SİGORTA 2020'!H8+'[1]CAN SİGORTA LTD 2020'!H8+'[1]ANADOLU SİGORTA A.Ş 2020'!H8+'[1]KIBRIS İKTİSAT SİGORTA 2020'!H8+'[1]TOWER 2020'!H8+'[1]Unıversal 2020'!H8+'[1]Aveon 2020'!H8+'[1]Eurocity 2020'!H8+'[1]Mapfree 2020'!H8</f>
        <v>692615.54</v>
      </c>
      <c r="I9" s="16">
        <f>'[1]CREDİTWEST 2020'!I8+'[1]KAPİTAL SİGORTA 2020'!I8+'[1]NORTHPRIME SİGORTA LTD 2020'!I8+'[1]ŞEKER SİGORTA LTD.2020'!I8+'[1]GÜVEN SİGORTA LTD.2020'!I8+'[1]AXA 2020'!I8+'[1]ZÜRİH SİGORTA 2020'!I8+'[1]AKFİNANS SİGORTA 2020'!I8+'[1]GROUPAMA SİGORTA LTD 2020'!I8+'[1]SEGURE LTD.2020'!I8+'[1]DAĞLI SİGORTA LTD 2020'!I8+'[1]TÜRK SİGORTA LTD 2020'!I8+'[1]BEY SİGORTA 2020'!I8+'[1]ASCAN SİGORTA LTD 2020'!I8+'[1]GOLD INSURANCE LTD 2020'!I8+'[1]LİMASOL SİGORTA LTD.2020'!I8+'[1]KIBRIS SİGORTA 2020'!I8+'[1]GULF SİGORTA LTD.2020'!I8+'[1]COMMERCİAL SİGORTA LTD.2020'!I8+'[1]TÜRKİYE SİGORTA AŞ.2020'!I8+'[1]ZİRVE SİGORTA 2020'!I8+'[1]CAN SİGORTA LTD 2020'!I8+'[1]ANADOLU SİGORTA A.Ş 2020'!I8+'[1]KIBRIS İKTİSAT SİGORTA 2020'!I8+'[1]TOWER 2020'!I8+'[1]Unıversal 2020'!I8+'[1]Aveon 2020'!I8+'[1]Eurocity 2020'!I8+'[1]Mapfree 2020'!I8</f>
        <v>122993.3</v>
      </c>
      <c r="J9" s="16">
        <f>'[1]CREDİTWEST 2020'!J8+'[1]KAPİTAL SİGORTA 2020'!J8+'[1]NORTHPRIME SİGORTA LTD 2020'!J8+'[1]ŞEKER SİGORTA LTD.2020'!J8+'[1]GÜVEN SİGORTA LTD.2020'!J8+'[1]AXA 2020'!J8+'[1]ZÜRİH SİGORTA 2020'!J8+'[1]AKFİNANS SİGORTA 2020'!J8+'[1]GROUPAMA SİGORTA LTD 2020'!J8+'[1]SEGURE LTD.2020'!J8+'[1]DAĞLI SİGORTA LTD 2020'!J8+'[1]TÜRK SİGORTA LTD 2020'!J8+'[1]BEY SİGORTA 2020'!J8+'[1]ASCAN SİGORTA LTD 2020'!J8+'[1]GOLD INSURANCE LTD 2020'!J8+'[1]LİMASOL SİGORTA LTD.2020'!J8+'[1]KIBRIS SİGORTA 2020'!J8+'[1]GULF SİGORTA LTD.2020'!J8+'[1]COMMERCİAL SİGORTA LTD.2020'!J8+'[1]TÜRKİYE SİGORTA AŞ.2020'!J8+'[1]ZİRVE SİGORTA 2020'!J8+'[1]CAN SİGORTA LTD 2020'!J8+'[1]ANADOLU SİGORTA A.Ş 2020'!J8+'[1]KIBRIS İKTİSAT SİGORTA 2020'!J8+'[1]TOWER 2020'!J8+'[1]Unıversal 2020'!J8+'[1]Aveon 2020'!J8+'[1]Eurocity 2020'!J8+'[1]Mapfree 2020'!J8</f>
        <v>1049811.77</v>
      </c>
      <c r="K9" s="16">
        <f>'[1]CREDİTWEST 2020'!K8+'[1]KAPİTAL SİGORTA 2020'!K8+'[1]NORTHPRIME SİGORTA LTD 2020'!K8+'[1]ŞEKER SİGORTA LTD.2020'!K8+'[1]GÜVEN SİGORTA LTD.2020'!K8+'[1]AXA 2020'!K8+'[1]ZÜRİH SİGORTA 2020'!K8+'[1]AKFİNANS SİGORTA 2020'!K8+'[1]GROUPAMA SİGORTA LTD 2020'!K8+'[1]SEGURE LTD.2020'!K8+'[1]DAĞLI SİGORTA LTD 2020'!K8+'[1]TÜRK SİGORTA LTD 2020'!K8+'[1]BEY SİGORTA 2020'!K8+'[1]ASCAN SİGORTA LTD 2020'!K8+'[1]GOLD INSURANCE LTD 2020'!K8+'[1]LİMASOL SİGORTA LTD.2020'!K8+'[1]KIBRIS SİGORTA 2020'!K8+'[1]GULF SİGORTA LTD.2020'!K8+'[1]COMMERCİAL SİGORTA LTD.2020'!K8+'[1]TÜRKİYE SİGORTA AŞ.2020'!K8+'[1]ZİRVE SİGORTA 2020'!K8+'[1]CAN SİGORTA LTD 2020'!K8+'[1]ANADOLU SİGORTA A.Ş 2020'!K8+'[1]KIBRIS İKTİSAT SİGORTA 2020'!K8+'[1]TOWER 2020'!K8+'[1]Unıversal 2020'!K8+'[1]Aveon 2020'!K8+'[1]Eurocity 2020'!K8+'[1]Mapfree 2020'!K8</f>
        <v>896.52</v>
      </c>
      <c r="L9" s="16">
        <f t="shared" si="1"/>
        <v>143126355.31000003</v>
      </c>
      <c r="M9" s="16">
        <f t="shared" si="1"/>
        <v>268357289.40000004</v>
      </c>
      <c r="N9" s="16">
        <f t="shared" si="2"/>
        <v>411483644.71000004</v>
      </c>
      <c r="O9" s="16">
        <f t="shared" si="2"/>
        <v>679840934.11000013</v>
      </c>
    </row>
    <row r="10" spans="1:15" ht="10.5" customHeight="1" x14ac:dyDescent="0.2">
      <c r="A10" s="12"/>
      <c r="B10" s="15"/>
      <c r="C10" s="15" t="s">
        <v>25</v>
      </c>
      <c r="D10" s="16">
        <f>'[1]CREDİTWEST 2020'!D9+'[1]KAPİTAL SİGORTA 2020'!D9+'[1]NORTHPRIME SİGORTA LTD 2020'!D9+'[1]ŞEKER SİGORTA LTD.2020'!D9+'[1]GÜVEN SİGORTA LTD.2020'!D9+'[1]AXA 2020'!D9+'[1]ZÜRİH SİGORTA 2020'!D9+'[1]AKFİNANS SİGORTA 2020'!D9+'[1]GROUPAMA SİGORTA LTD 2020'!D9+'[1]SEGURE LTD.2020'!D9+'[1]DAĞLI SİGORTA LTD 2020'!D9+'[1]TÜRK SİGORTA LTD 2020'!D9+'[1]BEY SİGORTA 2020'!D9+'[1]ASCAN SİGORTA LTD 2020'!D9+'[1]GOLD INSURANCE LTD 2020'!D9+'[1]LİMASOL SİGORTA LTD.2020'!D9+'[1]KIBRIS SİGORTA 2020'!D9+'[1]GULF SİGORTA LTD.2020'!D9+'[1]COMMERCİAL SİGORTA LTD.2020'!D9+'[1]TÜRKİYE SİGORTA AŞ.2020'!D9+'[1]ZİRVE SİGORTA 2020'!D9+'[1]CAN SİGORTA LTD 2020'!D9+'[1]ANADOLU SİGORTA A.Ş 2020'!D9+'[1]KIBRIS İKTİSAT SİGORTA 2020'!D9+'[1]TOWER 2020'!D9+'[1]Unıversal 2020'!D9+'[1]Aveon 2020'!D9+'[1]Eurocity 2020'!D9+'[1]Mapfree 2020'!D9</f>
        <v>8860240.5600000005</v>
      </c>
      <c r="E10" s="16">
        <f>'[1]CREDİTWEST 2020'!E9+'[1]KAPİTAL SİGORTA 2020'!E9+'[1]NORTHPRIME SİGORTA LTD 2020'!E9+'[1]ŞEKER SİGORTA LTD.2020'!E9+'[1]GÜVEN SİGORTA LTD.2020'!E9+'[1]AXA 2020'!E9+'[1]ZÜRİH SİGORTA 2020'!E9+'[1]AKFİNANS SİGORTA 2020'!E9+'[1]GROUPAMA SİGORTA LTD 2020'!E9+'[1]SEGURE LTD.2020'!E9+'[1]DAĞLI SİGORTA LTD 2020'!E9+'[1]TÜRK SİGORTA LTD 2020'!E9+'[1]BEY SİGORTA 2020'!E9+'[1]ASCAN SİGORTA LTD 2020'!E9+'[1]GOLD INSURANCE LTD 2020'!E9+'[1]LİMASOL SİGORTA LTD.2020'!E9+'[1]KIBRIS SİGORTA 2020'!E9+'[1]GULF SİGORTA LTD.2020'!E9+'[1]COMMERCİAL SİGORTA LTD.2020'!E9+'[1]TÜRKİYE SİGORTA AŞ.2020'!E9+'[1]ZİRVE SİGORTA 2020'!E9+'[1]CAN SİGORTA LTD 2020'!E9+'[1]ANADOLU SİGORTA A.Ş 2020'!E9+'[1]KIBRIS İKTİSAT SİGORTA 2020'!E9+'[1]TOWER 2020'!E9+'[1]Unıversal 2020'!E9+'[1]Aveon 2020'!E9+'[1]Eurocity 2020'!E9+'[1]Mapfree 2020'!E9</f>
        <v>438378.16999999993</v>
      </c>
      <c r="F10" s="16">
        <f>'[1]CREDİTWEST 2020'!F9+'[1]KAPİTAL SİGORTA 2020'!F9+'[1]NORTHPRIME SİGORTA LTD 2020'!F9+'[1]ŞEKER SİGORTA LTD.2020'!F9+'[1]GÜVEN SİGORTA LTD.2020'!F9+'[1]AXA 2020'!F9+'[1]ZÜRİH SİGORTA 2020'!F9+'[1]AKFİNANS SİGORTA 2020'!F9+'[1]GROUPAMA SİGORTA LTD 2020'!F9+'[1]SEGURE LTD.2020'!F9+'[1]DAĞLI SİGORTA LTD 2020'!F9+'[1]TÜRK SİGORTA LTD 2020'!F9+'[1]BEY SİGORTA 2020'!F9+'[1]ASCAN SİGORTA LTD 2020'!F9+'[1]GOLD INSURANCE LTD 2020'!F9+'[1]LİMASOL SİGORTA LTD.2020'!F9+'[1]KIBRIS SİGORTA 2020'!F9+'[1]GULF SİGORTA LTD.2020'!F9+'[1]COMMERCİAL SİGORTA LTD.2020'!F9+'[1]TÜRKİYE SİGORTA AŞ.2020'!F9+'[1]ZİRVE SİGORTA 2020'!F9+'[1]CAN SİGORTA LTD 2020'!F9+'[1]ANADOLU SİGORTA A.Ş 2020'!F9+'[1]KIBRIS İKTİSAT SİGORTA 2020'!F9+'[1]TOWER 2020'!F9+'[1]Unıversal 2020'!F9+'[1]Aveon 2020'!F9+'[1]Eurocity 2020'!F9+'[1]Mapfree 2020'!F9</f>
        <v>27059594.050000004</v>
      </c>
      <c r="G10" s="16">
        <f>'[1]CREDİTWEST 2020'!G9+'[1]KAPİTAL SİGORTA 2020'!G9+'[1]NORTHPRIME SİGORTA LTD 2020'!G9+'[1]ŞEKER SİGORTA LTD.2020'!G9+'[1]GÜVEN SİGORTA LTD.2020'!G9+'[1]AXA 2020'!G9+'[1]ZÜRİH SİGORTA 2020'!G9+'[1]AKFİNANS SİGORTA 2020'!G9+'[1]GROUPAMA SİGORTA LTD 2020'!G9+'[1]SEGURE LTD.2020'!G9+'[1]DAĞLI SİGORTA LTD 2020'!G9+'[1]TÜRK SİGORTA LTD 2020'!G9+'[1]BEY SİGORTA 2020'!G9+'[1]ASCAN SİGORTA LTD 2020'!G9+'[1]GOLD INSURANCE LTD 2020'!G9+'[1]LİMASOL SİGORTA LTD.2020'!G9+'[1]KIBRIS SİGORTA 2020'!G9+'[1]GULF SİGORTA LTD.2020'!G9+'[1]COMMERCİAL SİGORTA LTD.2020'!G9+'[1]TÜRKİYE SİGORTA AŞ.2020'!G9+'[1]ZİRVE SİGORTA 2020'!G9+'[1]CAN SİGORTA LTD 2020'!G9+'[1]ANADOLU SİGORTA A.Ş 2020'!G9+'[1]KIBRIS İKTİSAT SİGORTA 2020'!G9+'[1]TOWER 2020'!G9+'[1]Unıversal 2020'!G9+'[1]Aveon 2020'!G9+'[1]Eurocity 2020'!G9+'[1]Mapfree 2020'!G9</f>
        <v>7992710.5499999998</v>
      </c>
      <c r="H10" s="16">
        <f>'[1]CREDİTWEST 2020'!H9+'[1]KAPİTAL SİGORTA 2020'!H9+'[1]NORTHPRIME SİGORTA LTD 2020'!H9+'[1]ŞEKER SİGORTA LTD.2020'!H9+'[1]GÜVEN SİGORTA LTD.2020'!H9+'[1]AXA 2020'!H9+'[1]ZÜRİH SİGORTA 2020'!H9+'[1]AKFİNANS SİGORTA 2020'!H9+'[1]GROUPAMA SİGORTA LTD 2020'!H9+'[1]SEGURE LTD.2020'!H9+'[1]DAĞLI SİGORTA LTD 2020'!H9+'[1]TÜRK SİGORTA LTD 2020'!H9+'[1]BEY SİGORTA 2020'!H9+'[1]ASCAN SİGORTA LTD 2020'!H9+'[1]GOLD INSURANCE LTD 2020'!H9+'[1]LİMASOL SİGORTA LTD.2020'!H9+'[1]KIBRIS SİGORTA 2020'!H9+'[1]GULF SİGORTA LTD.2020'!H9+'[1]COMMERCİAL SİGORTA LTD.2020'!H9+'[1]TÜRKİYE SİGORTA AŞ.2020'!H9+'[1]ZİRVE SİGORTA 2020'!H9+'[1]CAN SİGORTA LTD 2020'!H9+'[1]ANADOLU SİGORTA A.Ş 2020'!H9+'[1]KIBRIS İKTİSAT SİGORTA 2020'!H9+'[1]TOWER 2020'!H9+'[1]Unıversal 2020'!H9+'[1]Aveon 2020'!H9+'[1]Eurocity 2020'!H9+'[1]Mapfree 2020'!H9</f>
        <v>26217.99</v>
      </c>
      <c r="I10" s="16">
        <f>'[1]CREDİTWEST 2020'!I9+'[1]KAPİTAL SİGORTA 2020'!I9+'[1]NORTHPRIME SİGORTA LTD 2020'!I9+'[1]ŞEKER SİGORTA LTD.2020'!I9+'[1]GÜVEN SİGORTA LTD.2020'!I9+'[1]AXA 2020'!I9+'[1]ZÜRİH SİGORTA 2020'!I9+'[1]AKFİNANS SİGORTA 2020'!I9+'[1]GROUPAMA SİGORTA LTD 2020'!I9+'[1]SEGURE LTD.2020'!I9+'[1]DAĞLI SİGORTA LTD 2020'!I9+'[1]TÜRK SİGORTA LTD 2020'!I9+'[1]BEY SİGORTA 2020'!I9+'[1]ASCAN SİGORTA LTD 2020'!I9+'[1]GOLD INSURANCE LTD 2020'!I9+'[1]LİMASOL SİGORTA LTD.2020'!I9+'[1]KIBRIS SİGORTA 2020'!I9+'[1]GULF SİGORTA LTD.2020'!I9+'[1]COMMERCİAL SİGORTA LTD.2020'!I9+'[1]TÜRKİYE SİGORTA AŞ.2020'!I9+'[1]ZİRVE SİGORTA 2020'!I9+'[1]CAN SİGORTA LTD 2020'!I9+'[1]ANADOLU SİGORTA A.Ş 2020'!I9+'[1]KIBRIS İKTİSAT SİGORTA 2020'!I9+'[1]TOWER 2020'!I9+'[1]Unıversal 2020'!I9+'[1]Aveon 2020'!I9+'[1]Eurocity 2020'!I9+'[1]Mapfree 2020'!I9</f>
        <v>42543.199999999997</v>
      </c>
      <c r="J10" s="16">
        <f>'[1]CREDİTWEST 2020'!J9+'[1]KAPİTAL SİGORTA 2020'!J9+'[1]NORTHPRIME SİGORTA LTD 2020'!J9+'[1]ŞEKER SİGORTA LTD.2020'!J9+'[1]GÜVEN SİGORTA LTD.2020'!J9+'[1]AXA 2020'!J9+'[1]ZÜRİH SİGORTA 2020'!J9+'[1]AKFİNANS SİGORTA 2020'!J9+'[1]GROUPAMA SİGORTA LTD 2020'!J9+'[1]SEGURE LTD.2020'!J9+'[1]DAĞLI SİGORTA LTD 2020'!J9+'[1]TÜRK SİGORTA LTD 2020'!J9+'[1]BEY SİGORTA 2020'!J9+'[1]ASCAN SİGORTA LTD 2020'!J9+'[1]GOLD INSURANCE LTD 2020'!J9+'[1]LİMASOL SİGORTA LTD.2020'!J9+'[1]KIBRIS SİGORTA 2020'!J9+'[1]GULF SİGORTA LTD.2020'!J9+'[1]COMMERCİAL SİGORTA LTD.2020'!J9+'[1]TÜRKİYE SİGORTA AŞ.2020'!J9+'[1]ZİRVE SİGORTA 2020'!J9+'[1]CAN SİGORTA LTD 2020'!J9+'[1]ANADOLU SİGORTA A.Ş 2020'!J9+'[1]KIBRIS İKTİSAT SİGORTA 2020'!J9+'[1]TOWER 2020'!J9+'[1]Unıversal 2020'!J9+'[1]Aveon 2020'!J9+'[1]Eurocity 2020'!J9+'[1]Mapfree 2020'!J9</f>
        <v>30651.34</v>
      </c>
      <c r="K10" s="16">
        <f>'[1]CREDİTWEST 2020'!K9+'[1]KAPİTAL SİGORTA 2020'!K9+'[1]NORTHPRIME SİGORTA LTD 2020'!K9+'[1]ŞEKER SİGORTA LTD.2020'!K9+'[1]GÜVEN SİGORTA LTD.2020'!K9+'[1]AXA 2020'!K9+'[1]ZÜRİH SİGORTA 2020'!K9+'[1]AKFİNANS SİGORTA 2020'!K9+'[1]GROUPAMA SİGORTA LTD 2020'!K9+'[1]SEGURE LTD.2020'!K9+'[1]DAĞLI SİGORTA LTD 2020'!K9+'[1]TÜRK SİGORTA LTD 2020'!K9+'[1]BEY SİGORTA 2020'!K9+'[1]ASCAN SİGORTA LTD 2020'!K9+'[1]GOLD INSURANCE LTD 2020'!K9+'[1]LİMASOL SİGORTA LTD.2020'!K9+'[1]KIBRIS SİGORTA 2020'!K9+'[1]GULF SİGORTA LTD.2020'!K9+'[1]COMMERCİAL SİGORTA LTD.2020'!K9+'[1]TÜRKİYE SİGORTA AŞ.2020'!K9+'[1]ZİRVE SİGORTA 2020'!K9+'[1]CAN SİGORTA LTD 2020'!K9+'[1]ANADOLU SİGORTA A.Ş 2020'!K9+'[1]KIBRIS İKTİSAT SİGORTA 2020'!K9+'[1]TOWER 2020'!K9+'[1]Unıversal 2020'!K9+'[1]Aveon 2020'!K9+'[1]Eurocity 2020'!K9+'[1]Mapfree 2020'!K9</f>
        <v>0</v>
      </c>
      <c r="L10" s="16">
        <f t="shared" si="1"/>
        <v>44450335.860000007</v>
      </c>
      <c r="M10" s="16">
        <f t="shared" si="1"/>
        <v>80040431.160000026</v>
      </c>
      <c r="N10" s="16">
        <f t="shared" si="2"/>
        <v>124490767.02000004</v>
      </c>
      <c r="O10" s="16">
        <f t="shared" si="2"/>
        <v>204531198.18000007</v>
      </c>
    </row>
    <row r="11" spans="1:15" x14ac:dyDescent="0.2">
      <c r="A11" s="12"/>
      <c r="B11" s="15"/>
      <c r="C11" s="15" t="s">
        <v>26</v>
      </c>
      <c r="D11" s="16">
        <f>'[1]CREDİTWEST 2020'!D10+'[1]KAPİTAL SİGORTA 2020'!D10+'[1]NORTHPRIME SİGORTA LTD 2020'!D10+'[1]ŞEKER SİGORTA LTD.2020'!D10+'[1]GÜVEN SİGORTA LTD.2020'!D10+'[1]AXA 2020'!D10+'[1]ZÜRİH SİGORTA 2020'!D10+'[1]AKFİNANS SİGORTA 2020'!D10+'[1]GROUPAMA SİGORTA LTD 2020'!D10+'[1]SEGURE LTD.2020'!D10+'[1]DAĞLI SİGORTA LTD 2020'!D10+'[1]TÜRK SİGORTA LTD 2020'!D10+'[1]BEY SİGORTA 2020'!D10+'[1]ASCAN SİGORTA LTD 2020'!D10+'[1]GOLD INSURANCE LTD 2020'!D10+'[1]LİMASOL SİGORTA LTD.2020'!D10+'[1]KIBRIS SİGORTA 2020'!D10+'[1]GULF SİGORTA LTD.2020'!D10+'[1]COMMERCİAL SİGORTA LTD.2020'!D10+'[1]TÜRKİYE SİGORTA AŞ.2020'!D10+'[1]ZİRVE SİGORTA 2020'!D10+'[1]CAN SİGORTA LTD 2020'!D10+'[1]ANADOLU SİGORTA A.Ş 2020'!D10+'[1]KIBRIS İKTİSAT SİGORTA 2020'!D10+'[1]TOWER 2020'!D10+'[1]Unıversal 2020'!D10+'[1]Aveon 2020'!D10+'[1]Eurocity 2020'!D10+'[1]Mapfree 2020'!D10</f>
        <v>0</v>
      </c>
      <c r="E11" s="16">
        <f>'[1]CREDİTWEST 2020'!E10+'[1]KAPİTAL SİGORTA 2020'!E10+'[1]NORTHPRIME SİGORTA LTD 2020'!E10+'[1]ŞEKER SİGORTA LTD.2020'!E10+'[1]GÜVEN SİGORTA LTD.2020'!E10+'[1]AXA 2020'!E10+'[1]ZÜRİH SİGORTA 2020'!E10+'[1]AKFİNANS SİGORTA 2020'!E10+'[1]GROUPAMA SİGORTA LTD 2020'!E10+'[1]SEGURE LTD.2020'!E10+'[1]DAĞLI SİGORTA LTD 2020'!E10+'[1]TÜRK SİGORTA LTD 2020'!E10+'[1]BEY SİGORTA 2020'!E10+'[1]ASCAN SİGORTA LTD 2020'!E10+'[1]GOLD INSURANCE LTD 2020'!E10+'[1]LİMASOL SİGORTA LTD.2020'!E10+'[1]KIBRIS SİGORTA 2020'!E10+'[1]GULF SİGORTA LTD.2020'!E10+'[1]COMMERCİAL SİGORTA LTD.2020'!E10+'[1]TÜRKİYE SİGORTA AŞ.2020'!E10+'[1]ZİRVE SİGORTA 2020'!E10+'[1]CAN SİGORTA LTD 2020'!E10+'[1]ANADOLU SİGORTA A.Ş 2020'!E10+'[1]KIBRIS İKTİSAT SİGORTA 2020'!E10+'[1]TOWER 2020'!E10+'[1]Unıversal 2020'!E10+'[1]Aveon 2020'!E10+'[1]Eurocity 2020'!E10+'[1]Mapfree 2020'!E10</f>
        <v>0</v>
      </c>
      <c r="F11" s="16">
        <f>'[1]CREDİTWEST 2020'!F10+'[1]KAPİTAL SİGORTA 2020'!F10+'[1]NORTHPRIME SİGORTA LTD 2020'!F10+'[1]ŞEKER SİGORTA LTD.2020'!F10+'[1]GÜVEN SİGORTA LTD.2020'!F10+'[1]AXA 2020'!F10+'[1]ZÜRİH SİGORTA 2020'!F10+'[1]AKFİNANS SİGORTA 2020'!F10+'[1]GROUPAMA SİGORTA LTD 2020'!F10+'[1]SEGURE LTD.2020'!F10+'[1]DAĞLI SİGORTA LTD 2020'!F10+'[1]TÜRK SİGORTA LTD 2020'!F10+'[1]BEY SİGORTA 2020'!F10+'[1]ASCAN SİGORTA LTD 2020'!F10+'[1]GOLD INSURANCE LTD 2020'!F10+'[1]LİMASOL SİGORTA LTD.2020'!F10+'[1]KIBRIS SİGORTA 2020'!F10+'[1]GULF SİGORTA LTD.2020'!F10+'[1]COMMERCİAL SİGORTA LTD.2020'!F10+'[1]TÜRKİYE SİGORTA AŞ.2020'!F10+'[1]ZİRVE SİGORTA 2020'!F10+'[1]CAN SİGORTA LTD 2020'!F10+'[1]ANADOLU SİGORTA A.Ş 2020'!F10+'[1]KIBRIS İKTİSAT SİGORTA 2020'!F10+'[1]TOWER 2020'!F10+'[1]Unıversal 2020'!F10+'[1]Aveon 2020'!F10+'[1]Eurocity 2020'!F10+'[1]Mapfree 2020'!F10</f>
        <v>0</v>
      </c>
      <c r="G11" s="16">
        <f>'[1]CREDİTWEST 2020'!G10+'[1]KAPİTAL SİGORTA 2020'!G10+'[1]NORTHPRIME SİGORTA LTD 2020'!G10+'[1]ŞEKER SİGORTA LTD.2020'!G10+'[1]GÜVEN SİGORTA LTD.2020'!G10+'[1]AXA 2020'!G10+'[1]ZÜRİH SİGORTA 2020'!G10+'[1]AKFİNANS SİGORTA 2020'!G10+'[1]GROUPAMA SİGORTA LTD 2020'!G10+'[1]SEGURE LTD.2020'!G10+'[1]DAĞLI SİGORTA LTD 2020'!G10+'[1]TÜRK SİGORTA LTD 2020'!G10+'[1]BEY SİGORTA 2020'!G10+'[1]ASCAN SİGORTA LTD 2020'!G10+'[1]GOLD INSURANCE LTD 2020'!G10+'[1]LİMASOL SİGORTA LTD.2020'!G10+'[1]KIBRIS SİGORTA 2020'!G10+'[1]GULF SİGORTA LTD.2020'!G10+'[1]COMMERCİAL SİGORTA LTD.2020'!G10+'[1]TÜRKİYE SİGORTA AŞ.2020'!G10+'[1]ZİRVE SİGORTA 2020'!G10+'[1]CAN SİGORTA LTD 2020'!G10+'[1]ANADOLU SİGORTA A.Ş 2020'!G10+'[1]KIBRIS İKTİSAT SİGORTA 2020'!G10+'[1]TOWER 2020'!G10+'[1]Unıversal 2020'!G10+'[1]Aveon 2020'!G10+'[1]Eurocity 2020'!G10+'[1]Mapfree 2020'!G10</f>
        <v>0</v>
      </c>
      <c r="H11" s="16">
        <f>'[1]CREDİTWEST 2020'!H10+'[1]KAPİTAL SİGORTA 2020'!H10+'[1]NORTHPRIME SİGORTA LTD 2020'!H10+'[1]ŞEKER SİGORTA LTD.2020'!H10+'[1]GÜVEN SİGORTA LTD.2020'!H10+'[1]AXA 2020'!H10+'[1]ZÜRİH SİGORTA 2020'!H10+'[1]AKFİNANS SİGORTA 2020'!H10+'[1]GROUPAMA SİGORTA LTD 2020'!H10+'[1]SEGURE LTD.2020'!H10+'[1]DAĞLI SİGORTA LTD 2020'!H10+'[1]TÜRK SİGORTA LTD 2020'!H10+'[1]BEY SİGORTA 2020'!H10+'[1]ASCAN SİGORTA LTD 2020'!H10+'[1]GOLD INSURANCE LTD 2020'!H10+'[1]LİMASOL SİGORTA LTD.2020'!H10+'[1]KIBRIS SİGORTA 2020'!H10+'[1]GULF SİGORTA LTD.2020'!H10+'[1]COMMERCİAL SİGORTA LTD.2020'!H10+'[1]TÜRKİYE SİGORTA AŞ.2020'!H10+'[1]ZİRVE SİGORTA 2020'!H10+'[1]CAN SİGORTA LTD 2020'!H10+'[1]ANADOLU SİGORTA A.Ş 2020'!H10+'[1]KIBRIS İKTİSAT SİGORTA 2020'!H10+'[1]TOWER 2020'!H10+'[1]Unıversal 2020'!H10+'[1]Aveon 2020'!H10+'[1]Eurocity 2020'!H10+'[1]Mapfree 2020'!H10</f>
        <v>0</v>
      </c>
      <c r="I11" s="16">
        <f>'[1]CREDİTWEST 2020'!I10+'[1]KAPİTAL SİGORTA 2020'!I10+'[1]NORTHPRIME SİGORTA LTD 2020'!I10+'[1]ŞEKER SİGORTA LTD.2020'!I10+'[1]GÜVEN SİGORTA LTD.2020'!I10+'[1]AXA 2020'!I10+'[1]ZÜRİH SİGORTA 2020'!I10+'[1]AKFİNANS SİGORTA 2020'!I10+'[1]GROUPAMA SİGORTA LTD 2020'!I10+'[1]SEGURE LTD.2020'!I10+'[1]DAĞLI SİGORTA LTD 2020'!I10+'[1]TÜRK SİGORTA LTD 2020'!I10+'[1]BEY SİGORTA 2020'!I10+'[1]ASCAN SİGORTA LTD 2020'!I10+'[1]GOLD INSURANCE LTD 2020'!I10+'[1]LİMASOL SİGORTA LTD.2020'!I10+'[1]KIBRIS SİGORTA 2020'!I10+'[1]GULF SİGORTA LTD.2020'!I10+'[1]COMMERCİAL SİGORTA LTD.2020'!I10+'[1]TÜRKİYE SİGORTA AŞ.2020'!I10+'[1]ZİRVE SİGORTA 2020'!I10+'[1]CAN SİGORTA LTD 2020'!I10+'[1]ANADOLU SİGORTA A.Ş 2020'!I10+'[1]KIBRIS İKTİSAT SİGORTA 2020'!I10+'[1]TOWER 2020'!I10+'[1]Unıversal 2020'!I10+'[1]Aveon 2020'!I10+'[1]Eurocity 2020'!I10+'[1]Mapfree 2020'!I10</f>
        <v>0</v>
      </c>
      <c r="J11" s="16">
        <f>'[1]CREDİTWEST 2020'!J10+'[1]KAPİTAL SİGORTA 2020'!J10+'[1]NORTHPRIME SİGORTA LTD 2020'!J10+'[1]ŞEKER SİGORTA LTD.2020'!J10+'[1]GÜVEN SİGORTA LTD.2020'!J10+'[1]AXA 2020'!J10+'[1]ZÜRİH SİGORTA 2020'!J10+'[1]AKFİNANS SİGORTA 2020'!J10+'[1]GROUPAMA SİGORTA LTD 2020'!J10+'[1]SEGURE LTD.2020'!J10+'[1]DAĞLI SİGORTA LTD 2020'!J10+'[1]TÜRK SİGORTA LTD 2020'!J10+'[1]BEY SİGORTA 2020'!J10+'[1]ASCAN SİGORTA LTD 2020'!J10+'[1]GOLD INSURANCE LTD 2020'!J10+'[1]LİMASOL SİGORTA LTD.2020'!J10+'[1]KIBRIS SİGORTA 2020'!J10+'[1]GULF SİGORTA LTD.2020'!J10+'[1]COMMERCİAL SİGORTA LTD.2020'!J10+'[1]TÜRKİYE SİGORTA AŞ.2020'!J10+'[1]ZİRVE SİGORTA 2020'!J10+'[1]CAN SİGORTA LTD 2020'!J10+'[1]ANADOLU SİGORTA A.Ş 2020'!J10+'[1]KIBRIS İKTİSAT SİGORTA 2020'!J10+'[1]TOWER 2020'!J10+'[1]Unıversal 2020'!J10+'[1]Aveon 2020'!J10+'[1]Eurocity 2020'!J10+'[1]Mapfree 2020'!J10</f>
        <v>0</v>
      </c>
      <c r="K11" s="16">
        <f>'[1]CREDİTWEST 2020'!K10+'[1]KAPİTAL SİGORTA 2020'!K10+'[1]NORTHPRIME SİGORTA LTD 2020'!K10+'[1]ŞEKER SİGORTA LTD.2020'!K10+'[1]GÜVEN SİGORTA LTD.2020'!K10+'[1]AXA 2020'!K10+'[1]ZÜRİH SİGORTA 2020'!K10+'[1]AKFİNANS SİGORTA 2020'!K10+'[1]GROUPAMA SİGORTA LTD 2020'!K10+'[1]SEGURE LTD.2020'!K10+'[1]DAĞLI SİGORTA LTD 2020'!K10+'[1]TÜRK SİGORTA LTD 2020'!K10+'[1]BEY SİGORTA 2020'!K10+'[1]ASCAN SİGORTA LTD 2020'!K10+'[1]GOLD INSURANCE LTD 2020'!K10+'[1]LİMASOL SİGORTA LTD.2020'!K10+'[1]KIBRIS SİGORTA 2020'!K10+'[1]GULF SİGORTA LTD.2020'!K10+'[1]COMMERCİAL SİGORTA LTD.2020'!K10+'[1]TÜRKİYE SİGORTA AŞ.2020'!K10+'[1]ZİRVE SİGORTA 2020'!K10+'[1]CAN SİGORTA LTD 2020'!K10+'[1]ANADOLU SİGORTA A.Ş 2020'!K10+'[1]KIBRIS İKTİSAT SİGORTA 2020'!K10+'[1]TOWER 2020'!K10+'[1]Unıversal 2020'!K10+'[1]Aveon 2020'!K10+'[1]Eurocity 2020'!K10+'[1]Mapfree 2020'!K10</f>
        <v>0</v>
      </c>
      <c r="L11" s="16">
        <f t="shared" si="1"/>
        <v>0</v>
      </c>
      <c r="M11" s="16">
        <f t="shared" si="1"/>
        <v>0</v>
      </c>
      <c r="N11" s="16">
        <f t="shared" si="2"/>
        <v>0</v>
      </c>
      <c r="O11" s="16">
        <f t="shared" si="2"/>
        <v>0</v>
      </c>
    </row>
    <row r="12" spans="1:15" ht="9.75" customHeight="1" x14ac:dyDescent="0.2">
      <c r="A12" s="12"/>
      <c r="B12" s="15"/>
      <c r="C12" s="15" t="s">
        <v>27</v>
      </c>
      <c r="D12" s="16">
        <f>'[1]CREDİTWEST 2020'!D11+'[1]KAPİTAL SİGORTA 2020'!D11+'[1]NORTHPRIME SİGORTA LTD 2020'!D11+'[1]ŞEKER SİGORTA LTD.2020'!D11+'[1]GÜVEN SİGORTA LTD.2020'!D11+'[1]AXA 2020'!D11+'[1]ZÜRİH SİGORTA 2020'!D11+'[1]AKFİNANS SİGORTA 2020'!D11+'[1]GROUPAMA SİGORTA LTD 2020'!D11+'[1]SEGURE LTD.2020'!D11+'[1]DAĞLI SİGORTA LTD 2020'!D11+'[1]TÜRK SİGORTA LTD 2020'!D11+'[1]BEY SİGORTA 2020'!D11+'[1]ASCAN SİGORTA LTD 2020'!D11+'[1]GOLD INSURANCE LTD 2020'!D11+'[1]LİMASOL SİGORTA LTD.2020'!D11+'[1]KIBRIS SİGORTA 2020'!D11+'[1]GULF SİGORTA LTD.2020'!D11+'[1]COMMERCİAL SİGORTA LTD.2020'!D11+'[1]TÜRKİYE SİGORTA AŞ.2020'!D11+'[1]ZİRVE SİGORTA 2020'!D11+'[1]CAN SİGORTA LTD 2020'!D11+'[1]ANADOLU SİGORTA A.Ş 2020'!D11+'[1]KIBRIS İKTİSAT SİGORTA 2020'!D11+'[1]TOWER 2020'!D11+'[1]Unıversal 2020'!D11+'[1]Aveon 2020'!D11+'[1]Eurocity 2020'!D11+'[1]Mapfree 2020'!D11</f>
        <v>0</v>
      </c>
      <c r="E12" s="16">
        <f>'[1]CREDİTWEST 2020'!E11+'[1]KAPİTAL SİGORTA 2020'!E11+'[1]NORTHPRIME SİGORTA LTD 2020'!E11+'[1]ŞEKER SİGORTA LTD.2020'!E11+'[1]GÜVEN SİGORTA LTD.2020'!E11+'[1]AXA 2020'!E11+'[1]ZÜRİH SİGORTA 2020'!E11+'[1]AKFİNANS SİGORTA 2020'!E11+'[1]GROUPAMA SİGORTA LTD 2020'!E11+'[1]SEGURE LTD.2020'!E11+'[1]DAĞLI SİGORTA LTD 2020'!E11+'[1]TÜRK SİGORTA LTD 2020'!E11+'[1]BEY SİGORTA 2020'!E11+'[1]ASCAN SİGORTA LTD 2020'!E11+'[1]GOLD INSURANCE LTD 2020'!E11+'[1]LİMASOL SİGORTA LTD.2020'!E11+'[1]KIBRIS SİGORTA 2020'!E11+'[1]GULF SİGORTA LTD.2020'!E11+'[1]COMMERCİAL SİGORTA LTD.2020'!E11+'[1]TÜRKİYE SİGORTA AŞ.2020'!E11+'[1]ZİRVE SİGORTA 2020'!E11+'[1]CAN SİGORTA LTD 2020'!E11+'[1]ANADOLU SİGORTA A.Ş 2020'!E11+'[1]KIBRIS İKTİSAT SİGORTA 2020'!E11+'[1]TOWER 2020'!E11+'[1]Unıversal 2020'!E11+'[1]Aveon 2020'!E11+'[1]Eurocity 2020'!E11+'[1]Mapfree 2020'!E11</f>
        <v>0</v>
      </c>
      <c r="F12" s="16">
        <f>'[1]CREDİTWEST 2020'!F11+'[1]KAPİTAL SİGORTA 2020'!F11+'[1]NORTHPRIME SİGORTA LTD 2020'!F11+'[1]ŞEKER SİGORTA LTD.2020'!F11+'[1]GÜVEN SİGORTA LTD.2020'!F11+'[1]AXA 2020'!F11+'[1]ZÜRİH SİGORTA 2020'!F11+'[1]AKFİNANS SİGORTA 2020'!F11+'[1]GROUPAMA SİGORTA LTD 2020'!F11+'[1]SEGURE LTD.2020'!F11+'[1]DAĞLI SİGORTA LTD 2020'!F11+'[1]TÜRK SİGORTA LTD 2020'!F11+'[1]BEY SİGORTA 2020'!F11+'[1]ASCAN SİGORTA LTD 2020'!F11+'[1]GOLD INSURANCE LTD 2020'!F11+'[1]LİMASOL SİGORTA LTD.2020'!F11+'[1]KIBRIS SİGORTA 2020'!F11+'[1]GULF SİGORTA LTD.2020'!F11+'[1]COMMERCİAL SİGORTA LTD.2020'!F11+'[1]TÜRKİYE SİGORTA AŞ.2020'!F11+'[1]ZİRVE SİGORTA 2020'!F11+'[1]CAN SİGORTA LTD 2020'!F11+'[1]ANADOLU SİGORTA A.Ş 2020'!F11+'[1]KIBRIS İKTİSAT SİGORTA 2020'!F11+'[1]TOWER 2020'!F11+'[1]Unıversal 2020'!F11+'[1]Aveon 2020'!F11+'[1]Eurocity 2020'!F11+'[1]Mapfree 2020'!F11</f>
        <v>0</v>
      </c>
      <c r="G12" s="16">
        <f>'[1]CREDİTWEST 2020'!G11+'[1]KAPİTAL SİGORTA 2020'!G11+'[1]NORTHPRIME SİGORTA LTD 2020'!G11+'[1]ŞEKER SİGORTA LTD.2020'!G11+'[1]GÜVEN SİGORTA LTD.2020'!G11+'[1]AXA 2020'!G11+'[1]ZÜRİH SİGORTA 2020'!G11+'[1]AKFİNANS SİGORTA 2020'!G11+'[1]GROUPAMA SİGORTA LTD 2020'!G11+'[1]SEGURE LTD.2020'!G11+'[1]DAĞLI SİGORTA LTD 2020'!G11+'[1]TÜRK SİGORTA LTD 2020'!G11+'[1]BEY SİGORTA 2020'!G11+'[1]ASCAN SİGORTA LTD 2020'!G11+'[1]GOLD INSURANCE LTD 2020'!G11+'[1]LİMASOL SİGORTA LTD.2020'!G11+'[1]KIBRIS SİGORTA 2020'!G11+'[1]GULF SİGORTA LTD.2020'!G11+'[1]COMMERCİAL SİGORTA LTD.2020'!G11+'[1]TÜRKİYE SİGORTA AŞ.2020'!G11+'[1]ZİRVE SİGORTA 2020'!G11+'[1]CAN SİGORTA LTD 2020'!G11+'[1]ANADOLU SİGORTA A.Ş 2020'!G11+'[1]KIBRIS İKTİSAT SİGORTA 2020'!G11+'[1]TOWER 2020'!G11+'[1]Unıversal 2020'!G11+'[1]Aveon 2020'!G11+'[1]Eurocity 2020'!G11+'[1]Mapfree 2020'!G11</f>
        <v>0</v>
      </c>
      <c r="H12" s="16">
        <f>'[1]CREDİTWEST 2020'!H11+'[1]KAPİTAL SİGORTA 2020'!H11+'[1]NORTHPRIME SİGORTA LTD 2020'!H11+'[1]ŞEKER SİGORTA LTD.2020'!H11+'[1]GÜVEN SİGORTA LTD.2020'!H11+'[1]AXA 2020'!H11+'[1]ZÜRİH SİGORTA 2020'!H11+'[1]AKFİNANS SİGORTA 2020'!H11+'[1]GROUPAMA SİGORTA LTD 2020'!H11+'[1]SEGURE LTD.2020'!H11+'[1]DAĞLI SİGORTA LTD 2020'!H11+'[1]TÜRK SİGORTA LTD 2020'!H11+'[1]BEY SİGORTA 2020'!H11+'[1]ASCAN SİGORTA LTD 2020'!H11+'[1]GOLD INSURANCE LTD 2020'!H11+'[1]LİMASOL SİGORTA LTD.2020'!H11+'[1]KIBRIS SİGORTA 2020'!H11+'[1]GULF SİGORTA LTD.2020'!H11+'[1]COMMERCİAL SİGORTA LTD.2020'!H11+'[1]TÜRKİYE SİGORTA AŞ.2020'!H11+'[1]ZİRVE SİGORTA 2020'!H11+'[1]CAN SİGORTA LTD 2020'!H11+'[1]ANADOLU SİGORTA A.Ş 2020'!H11+'[1]KIBRIS İKTİSAT SİGORTA 2020'!H11+'[1]TOWER 2020'!H11+'[1]Unıversal 2020'!H11+'[1]Aveon 2020'!H11+'[1]Eurocity 2020'!H11+'[1]Mapfree 2020'!H11</f>
        <v>0</v>
      </c>
      <c r="I12" s="16">
        <f>'[1]CREDİTWEST 2020'!I11+'[1]KAPİTAL SİGORTA 2020'!I11+'[1]NORTHPRIME SİGORTA LTD 2020'!I11+'[1]ŞEKER SİGORTA LTD.2020'!I11+'[1]GÜVEN SİGORTA LTD.2020'!I11+'[1]AXA 2020'!I11+'[1]ZÜRİH SİGORTA 2020'!I11+'[1]AKFİNANS SİGORTA 2020'!I11+'[1]GROUPAMA SİGORTA LTD 2020'!I11+'[1]SEGURE LTD.2020'!I11+'[1]DAĞLI SİGORTA LTD 2020'!I11+'[1]TÜRK SİGORTA LTD 2020'!I11+'[1]BEY SİGORTA 2020'!I11+'[1]ASCAN SİGORTA LTD 2020'!I11+'[1]GOLD INSURANCE LTD 2020'!I11+'[1]LİMASOL SİGORTA LTD.2020'!I11+'[1]KIBRIS SİGORTA 2020'!I11+'[1]GULF SİGORTA LTD.2020'!I11+'[1]COMMERCİAL SİGORTA LTD.2020'!I11+'[1]TÜRKİYE SİGORTA AŞ.2020'!I11+'[1]ZİRVE SİGORTA 2020'!I11+'[1]CAN SİGORTA LTD 2020'!I11+'[1]ANADOLU SİGORTA A.Ş 2020'!I11+'[1]KIBRIS İKTİSAT SİGORTA 2020'!I11+'[1]TOWER 2020'!I11+'[1]Unıversal 2020'!I11+'[1]Aveon 2020'!I11+'[1]Eurocity 2020'!I11+'[1]Mapfree 2020'!I11</f>
        <v>0</v>
      </c>
      <c r="J12" s="16">
        <f>'[1]CREDİTWEST 2020'!J11+'[1]KAPİTAL SİGORTA 2020'!J11+'[1]NORTHPRIME SİGORTA LTD 2020'!J11+'[1]ŞEKER SİGORTA LTD.2020'!J11+'[1]GÜVEN SİGORTA LTD.2020'!J11+'[1]AXA 2020'!J11+'[1]ZÜRİH SİGORTA 2020'!J11+'[1]AKFİNANS SİGORTA 2020'!J11+'[1]GROUPAMA SİGORTA LTD 2020'!J11+'[1]SEGURE LTD.2020'!J11+'[1]DAĞLI SİGORTA LTD 2020'!J11+'[1]TÜRK SİGORTA LTD 2020'!J11+'[1]BEY SİGORTA 2020'!J11+'[1]ASCAN SİGORTA LTD 2020'!J11+'[1]GOLD INSURANCE LTD 2020'!J11+'[1]LİMASOL SİGORTA LTD.2020'!J11+'[1]KIBRIS SİGORTA 2020'!J11+'[1]GULF SİGORTA LTD.2020'!J11+'[1]COMMERCİAL SİGORTA LTD.2020'!J11+'[1]TÜRKİYE SİGORTA AŞ.2020'!J11+'[1]ZİRVE SİGORTA 2020'!J11+'[1]CAN SİGORTA LTD 2020'!J11+'[1]ANADOLU SİGORTA A.Ş 2020'!J11+'[1]KIBRIS İKTİSAT SİGORTA 2020'!J11+'[1]TOWER 2020'!J11+'[1]Unıversal 2020'!J11+'[1]Aveon 2020'!J11+'[1]Eurocity 2020'!J11+'[1]Mapfree 2020'!J11</f>
        <v>0</v>
      </c>
      <c r="K12" s="16">
        <f>'[1]CREDİTWEST 2020'!K11+'[1]KAPİTAL SİGORTA 2020'!K11+'[1]NORTHPRIME SİGORTA LTD 2020'!K11+'[1]ŞEKER SİGORTA LTD.2020'!K11+'[1]GÜVEN SİGORTA LTD.2020'!K11+'[1]AXA 2020'!K11+'[1]ZÜRİH SİGORTA 2020'!K11+'[1]AKFİNANS SİGORTA 2020'!K11+'[1]GROUPAMA SİGORTA LTD 2020'!K11+'[1]SEGURE LTD.2020'!K11+'[1]DAĞLI SİGORTA LTD 2020'!K11+'[1]TÜRK SİGORTA LTD 2020'!K11+'[1]BEY SİGORTA 2020'!K11+'[1]ASCAN SİGORTA LTD 2020'!K11+'[1]GOLD INSURANCE LTD 2020'!K11+'[1]LİMASOL SİGORTA LTD.2020'!K11+'[1]KIBRIS SİGORTA 2020'!K11+'[1]GULF SİGORTA LTD.2020'!K11+'[1]COMMERCİAL SİGORTA LTD.2020'!K11+'[1]TÜRKİYE SİGORTA AŞ.2020'!K11+'[1]ZİRVE SİGORTA 2020'!K11+'[1]CAN SİGORTA LTD 2020'!K11+'[1]ANADOLU SİGORTA A.Ş 2020'!K11+'[1]KIBRIS İKTİSAT SİGORTA 2020'!K11+'[1]TOWER 2020'!K11+'[1]Unıversal 2020'!K11+'[1]Aveon 2020'!K11+'[1]Eurocity 2020'!K11+'[1]Mapfree 2020'!K11</f>
        <v>0</v>
      </c>
      <c r="L12" s="17">
        <f t="shared" si="1"/>
        <v>0</v>
      </c>
      <c r="M12" s="16">
        <f t="shared" si="1"/>
        <v>0</v>
      </c>
      <c r="N12" s="17">
        <f t="shared" si="2"/>
        <v>0</v>
      </c>
      <c r="O12" s="17">
        <f t="shared" si="2"/>
        <v>0</v>
      </c>
    </row>
    <row r="13" spans="1:15" x14ac:dyDescent="0.2">
      <c r="A13" s="12"/>
      <c r="B13" s="15"/>
      <c r="C13" s="15" t="s">
        <v>28</v>
      </c>
      <c r="D13" s="16">
        <f>'[1]CREDİTWEST 2020'!D12+'[1]KAPİTAL SİGORTA 2020'!D12+'[1]NORTHPRIME SİGORTA LTD 2020'!D12+'[1]ŞEKER SİGORTA LTD.2020'!D12+'[1]GÜVEN SİGORTA LTD.2020'!D12+'[1]AXA 2020'!D12+'[1]ZÜRİH SİGORTA 2020'!D12+'[1]AKFİNANS SİGORTA 2020'!D12+'[1]GROUPAMA SİGORTA LTD 2020'!D12+'[1]SEGURE LTD.2020'!D12+'[1]DAĞLI SİGORTA LTD 2020'!D12+'[1]TÜRK SİGORTA LTD 2020'!D12+'[1]BEY SİGORTA 2020'!D12+'[1]ASCAN SİGORTA LTD 2020'!D12+'[1]GOLD INSURANCE LTD 2020'!D12+'[1]LİMASOL SİGORTA LTD.2020'!D12+'[1]KIBRIS SİGORTA 2020'!D12+'[1]GULF SİGORTA LTD.2020'!D12+'[1]COMMERCİAL SİGORTA LTD.2020'!D12+'[1]TÜRKİYE SİGORTA AŞ.2020'!D12+'[1]ZİRVE SİGORTA 2020'!D12+'[1]CAN SİGORTA LTD 2020'!D12+'[1]ANADOLU SİGORTA A.Ş 2020'!D12+'[1]KIBRIS İKTİSAT SİGORTA 2020'!D12+'[1]TOWER 2020'!D12+'[1]Unıversal 2020'!D12+'[1]Aveon 2020'!D12+'[1]Eurocity 2020'!D12+'[1]Mapfree 2020'!D12</f>
        <v>0</v>
      </c>
      <c r="E13" s="16">
        <f>'[1]CREDİTWEST 2020'!E12+'[1]KAPİTAL SİGORTA 2020'!E12+'[1]NORTHPRIME SİGORTA LTD 2020'!E12+'[1]ŞEKER SİGORTA LTD.2020'!E12+'[1]GÜVEN SİGORTA LTD.2020'!E12+'[1]AXA 2020'!E12+'[1]ZÜRİH SİGORTA 2020'!E12+'[1]AKFİNANS SİGORTA 2020'!E12+'[1]GROUPAMA SİGORTA LTD 2020'!E12+'[1]SEGURE LTD.2020'!E12+'[1]DAĞLI SİGORTA LTD 2020'!E12+'[1]TÜRK SİGORTA LTD 2020'!E12+'[1]BEY SİGORTA 2020'!E12+'[1]ASCAN SİGORTA LTD 2020'!E12+'[1]GOLD INSURANCE LTD 2020'!E12+'[1]LİMASOL SİGORTA LTD.2020'!E12+'[1]KIBRIS SİGORTA 2020'!E12+'[1]GULF SİGORTA LTD.2020'!E12+'[1]COMMERCİAL SİGORTA LTD.2020'!E12+'[1]TÜRKİYE SİGORTA AŞ.2020'!E12+'[1]ZİRVE SİGORTA 2020'!E12+'[1]CAN SİGORTA LTD 2020'!E12+'[1]ANADOLU SİGORTA A.Ş 2020'!E12+'[1]KIBRIS İKTİSAT SİGORTA 2020'!E12+'[1]TOWER 2020'!E12+'[1]Unıversal 2020'!E12+'[1]Aveon 2020'!E12+'[1]Eurocity 2020'!E12+'[1]Mapfree 2020'!E12</f>
        <v>0</v>
      </c>
      <c r="F13" s="16">
        <f>'[1]CREDİTWEST 2020'!F12+'[1]KAPİTAL SİGORTA 2020'!F12+'[1]NORTHPRIME SİGORTA LTD 2020'!F12+'[1]ŞEKER SİGORTA LTD.2020'!F12+'[1]GÜVEN SİGORTA LTD.2020'!F12+'[1]AXA 2020'!F12+'[1]ZÜRİH SİGORTA 2020'!F12+'[1]AKFİNANS SİGORTA 2020'!F12+'[1]GROUPAMA SİGORTA LTD 2020'!F12+'[1]SEGURE LTD.2020'!F12+'[1]DAĞLI SİGORTA LTD 2020'!F12+'[1]TÜRK SİGORTA LTD 2020'!F12+'[1]BEY SİGORTA 2020'!F12+'[1]ASCAN SİGORTA LTD 2020'!F12+'[1]GOLD INSURANCE LTD 2020'!F12+'[1]LİMASOL SİGORTA LTD.2020'!F12+'[1]KIBRIS SİGORTA 2020'!F12+'[1]GULF SİGORTA LTD.2020'!F12+'[1]COMMERCİAL SİGORTA LTD.2020'!F12+'[1]TÜRKİYE SİGORTA AŞ.2020'!F12+'[1]ZİRVE SİGORTA 2020'!F12+'[1]CAN SİGORTA LTD 2020'!F12+'[1]ANADOLU SİGORTA A.Ş 2020'!F12+'[1]KIBRIS İKTİSAT SİGORTA 2020'!F12+'[1]TOWER 2020'!F12+'[1]Unıversal 2020'!F12+'[1]Aveon 2020'!F12+'[1]Eurocity 2020'!F12+'[1]Mapfree 2020'!F12</f>
        <v>0</v>
      </c>
      <c r="G13" s="16">
        <f>'[1]CREDİTWEST 2020'!G12+'[1]KAPİTAL SİGORTA 2020'!G12+'[1]NORTHPRIME SİGORTA LTD 2020'!G12+'[1]ŞEKER SİGORTA LTD.2020'!G12+'[1]GÜVEN SİGORTA LTD.2020'!G12+'[1]AXA 2020'!G12+'[1]ZÜRİH SİGORTA 2020'!G12+'[1]AKFİNANS SİGORTA 2020'!G12+'[1]GROUPAMA SİGORTA LTD 2020'!G12+'[1]SEGURE LTD.2020'!G12+'[1]DAĞLI SİGORTA LTD 2020'!G12+'[1]TÜRK SİGORTA LTD 2020'!G12+'[1]BEY SİGORTA 2020'!G12+'[1]ASCAN SİGORTA LTD 2020'!G12+'[1]GOLD INSURANCE LTD 2020'!G12+'[1]LİMASOL SİGORTA LTD.2020'!G12+'[1]KIBRIS SİGORTA 2020'!G12+'[1]GULF SİGORTA LTD.2020'!G12+'[1]COMMERCİAL SİGORTA LTD.2020'!G12+'[1]TÜRKİYE SİGORTA AŞ.2020'!G12+'[1]ZİRVE SİGORTA 2020'!G12+'[1]CAN SİGORTA LTD 2020'!G12+'[1]ANADOLU SİGORTA A.Ş 2020'!G12+'[1]KIBRIS İKTİSAT SİGORTA 2020'!G12+'[1]TOWER 2020'!G12+'[1]Unıversal 2020'!G12+'[1]Aveon 2020'!G12+'[1]Eurocity 2020'!G12+'[1]Mapfree 2020'!G12</f>
        <v>0</v>
      </c>
      <c r="H13" s="16">
        <f>'[1]CREDİTWEST 2020'!H12+'[1]KAPİTAL SİGORTA 2020'!H12+'[1]NORTHPRIME SİGORTA LTD 2020'!H12+'[1]ŞEKER SİGORTA LTD.2020'!H12+'[1]GÜVEN SİGORTA LTD.2020'!H12+'[1]AXA 2020'!H12+'[1]ZÜRİH SİGORTA 2020'!H12+'[1]AKFİNANS SİGORTA 2020'!H12+'[1]GROUPAMA SİGORTA LTD 2020'!H12+'[1]SEGURE LTD.2020'!H12+'[1]DAĞLI SİGORTA LTD 2020'!H12+'[1]TÜRK SİGORTA LTD 2020'!H12+'[1]BEY SİGORTA 2020'!H12+'[1]ASCAN SİGORTA LTD 2020'!H12+'[1]GOLD INSURANCE LTD 2020'!H12+'[1]LİMASOL SİGORTA LTD.2020'!H12+'[1]KIBRIS SİGORTA 2020'!H12+'[1]GULF SİGORTA LTD.2020'!H12+'[1]COMMERCİAL SİGORTA LTD.2020'!H12+'[1]TÜRKİYE SİGORTA AŞ.2020'!H12+'[1]ZİRVE SİGORTA 2020'!H12+'[1]CAN SİGORTA LTD 2020'!H12+'[1]ANADOLU SİGORTA A.Ş 2020'!H12+'[1]KIBRIS İKTİSAT SİGORTA 2020'!H12+'[1]TOWER 2020'!H12+'[1]Unıversal 2020'!H12+'[1]Aveon 2020'!H12+'[1]Eurocity 2020'!H12+'[1]Mapfree 2020'!H12</f>
        <v>0</v>
      </c>
      <c r="I13" s="16">
        <f>'[1]CREDİTWEST 2020'!I12+'[1]KAPİTAL SİGORTA 2020'!I12+'[1]NORTHPRIME SİGORTA LTD 2020'!I12+'[1]ŞEKER SİGORTA LTD.2020'!I12+'[1]GÜVEN SİGORTA LTD.2020'!I12+'[1]AXA 2020'!I12+'[1]ZÜRİH SİGORTA 2020'!I12+'[1]AKFİNANS SİGORTA 2020'!I12+'[1]GROUPAMA SİGORTA LTD 2020'!I12+'[1]SEGURE LTD.2020'!I12+'[1]DAĞLI SİGORTA LTD 2020'!I12+'[1]TÜRK SİGORTA LTD 2020'!I12+'[1]BEY SİGORTA 2020'!I12+'[1]ASCAN SİGORTA LTD 2020'!I12+'[1]GOLD INSURANCE LTD 2020'!I12+'[1]LİMASOL SİGORTA LTD.2020'!I12+'[1]KIBRIS SİGORTA 2020'!I12+'[1]GULF SİGORTA LTD.2020'!I12+'[1]COMMERCİAL SİGORTA LTD.2020'!I12+'[1]TÜRKİYE SİGORTA AŞ.2020'!I12+'[1]ZİRVE SİGORTA 2020'!I12+'[1]CAN SİGORTA LTD 2020'!I12+'[1]ANADOLU SİGORTA A.Ş 2020'!I12+'[1]KIBRIS İKTİSAT SİGORTA 2020'!I12+'[1]TOWER 2020'!I12+'[1]Unıversal 2020'!I12+'[1]Aveon 2020'!I12+'[1]Eurocity 2020'!I12+'[1]Mapfree 2020'!I12</f>
        <v>0</v>
      </c>
      <c r="J13" s="16">
        <f>'[1]CREDİTWEST 2020'!J12+'[1]KAPİTAL SİGORTA 2020'!J12+'[1]NORTHPRIME SİGORTA LTD 2020'!J12+'[1]ŞEKER SİGORTA LTD.2020'!J12+'[1]GÜVEN SİGORTA LTD.2020'!J12+'[1]AXA 2020'!J12+'[1]ZÜRİH SİGORTA 2020'!J12+'[1]AKFİNANS SİGORTA 2020'!J12+'[1]GROUPAMA SİGORTA LTD 2020'!J12+'[1]SEGURE LTD.2020'!J12+'[1]DAĞLI SİGORTA LTD 2020'!J12+'[1]TÜRK SİGORTA LTD 2020'!J12+'[1]BEY SİGORTA 2020'!J12+'[1]ASCAN SİGORTA LTD 2020'!J12+'[1]GOLD INSURANCE LTD 2020'!J12+'[1]LİMASOL SİGORTA LTD.2020'!J12+'[1]KIBRIS SİGORTA 2020'!J12+'[1]GULF SİGORTA LTD.2020'!J12+'[1]COMMERCİAL SİGORTA LTD.2020'!J12+'[1]TÜRKİYE SİGORTA AŞ.2020'!J12+'[1]ZİRVE SİGORTA 2020'!J12+'[1]CAN SİGORTA LTD 2020'!J12+'[1]ANADOLU SİGORTA A.Ş 2020'!J12+'[1]KIBRIS İKTİSAT SİGORTA 2020'!J12+'[1]TOWER 2020'!J12+'[1]Unıversal 2020'!J12+'[1]Aveon 2020'!J12+'[1]Eurocity 2020'!J12+'[1]Mapfree 2020'!J12</f>
        <v>0</v>
      </c>
      <c r="K13" s="16">
        <f>'[1]CREDİTWEST 2020'!K12+'[1]KAPİTAL SİGORTA 2020'!K12+'[1]NORTHPRIME SİGORTA LTD 2020'!K12+'[1]ŞEKER SİGORTA LTD.2020'!K12+'[1]GÜVEN SİGORTA LTD.2020'!K12+'[1]AXA 2020'!K12+'[1]ZÜRİH SİGORTA 2020'!K12+'[1]AKFİNANS SİGORTA 2020'!K12+'[1]GROUPAMA SİGORTA LTD 2020'!K12+'[1]SEGURE LTD.2020'!K12+'[1]DAĞLI SİGORTA LTD 2020'!K12+'[1]TÜRK SİGORTA LTD 2020'!K12+'[1]BEY SİGORTA 2020'!K12+'[1]ASCAN SİGORTA LTD 2020'!K12+'[1]GOLD INSURANCE LTD 2020'!K12+'[1]LİMASOL SİGORTA LTD.2020'!K12+'[1]KIBRIS SİGORTA 2020'!K12+'[1]GULF SİGORTA LTD.2020'!K12+'[1]COMMERCİAL SİGORTA LTD.2020'!K12+'[1]TÜRKİYE SİGORTA AŞ.2020'!K12+'[1]ZİRVE SİGORTA 2020'!K12+'[1]CAN SİGORTA LTD 2020'!K12+'[1]ANADOLU SİGORTA A.Ş 2020'!K12+'[1]KIBRIS İKTİSAT SİGORTA 2020'!K12+'[1]TOWER 2020'!K12+'[1]Unıversal 2020'!K12+'[1]Aveon 2020'!K12+'[1]Eurocity 2020'!K12+'[1]Mapfree 2020'!K12</f>
        <v>0</v>
      </c>
      <c r="L13" s="17">
        <f t="shared" si="1"/>
        <v>0</v>
      </c>
      <c r="M13" s="16">
        <f t="shared" si="1"/>
        <v>0</v>
      </c>
      <c r="N13" s="17">
        <f t="shared" si="2"/>
        <v>0</v>
      </c>
      <c r="O13" s="17">
        <f t="shared" si="2"/>
        <v>0</v>
      </c>
    </row>
    <row r="14" spans="1:15" ht="10.5" customHeight="1" x14ac:dyDescent="0.2">
      <c r="A14" s="12"/>
      <c r="B14" s="15"/>
      <c r="C14" s="15" t="s">
        <v>29</v>
      </c>
      <c r="D14" s="16">
        <f>'[1]CREDİTWEST 2020'!D13+'[1]KAPİTAL SİGORTA 2020'!D13+'[1]NORTHPRIME SİGORTA LTD 2020'!D13+'[1]ŞEKER SİGORTA LTD.2020'!D13+'[1]GÜVEN SİGORTA LTD.2020'!D13+'[1]AXA 2020'!D13+'[1]ZÜRİH SİGORTA 2020'!D13+'[1]AKFİNANS SİGORTA 2020'!D13+'[1]GROUPAMA SİGORTA LTD 2020'!D13+'[1]SEGURE LTD.2020'!D13+'[1]DAĞLI SİGORTA LTD 2020'!D13+'[1]TÜRK SİGORTA LTD 2020'!D13+'[1]BEY SİGORTA 2020'!D13+'[1]ASCAN SİGORTA LTD 2020'!D13+'[1]GOLD INSURANCE LTD 2020'!D13+'[1]LİMASOL SİGORTA LTD.2020'!D13+'[1]KIBRIS SİGORTA 2020'!D13+'[1]GULF SİGORTA LTD.2020'!D13+'[1]COMMERCİAL SİGORTA LTD.2020'!D13+'[1]TÜRKİYE SİGORTA AŞ.2020'!D13+'[1]ZİRVE SİGORTA 2020'!D13+'[1]CAN SİGORTA LTD 2020'!D13+'[1]ANADOLU SİGORTA A.Ş 2020'!D13+'[1]KIBRIS İKTİSAT SİGORTA 2020'!D13+'[1]TOWER 2020'!D13+'[1]Unıversal 2020'!D13+'[1]Aveon 2020'!D13+'[1]Eurocity 2020'!D13+'[1]Mapfree 2020'!D13</f>
        <v>0</v>
      </c>
      <c r="E14" s="16">
        <f>'[1]CREDİTWEST 2020'!E13+'[1]KAPİTAL SİGORTA 2020'!E13+'[1]NORTHPRIME SİGORTA LTD 2020'!E13+'[1]ŞEKER SİGORTA LTD.2020'!E13+'[1]GÜVEN SİGORTA LTD.2020'!E13+'[1]AXA 2020'!E13+'[1]ZÜRİH SİGORTA 2020'!E13+'[1]AKFİNANS SİGORTA 2020'!E13+'[1]GROUPAMA SİGORTA LTD 2020'!E13+'[1]SEGURE LTD.2020'!E13+'[1]DAĞLI SİGORTA LTD 2020'!E13+'[1]TÜRK SİGORTA LTD 2020'!E13+'[1]BEY SİGORTA 2020'!E13+'[1]ASCAN SİGORTA LTD 2020'!E13+'[1]GOLD INSURANCE LTD 2020'!E13+'[1]LİMASOL SİGORTA LTD.2020'!E13+'[1]KIBRIS SİGORTA 2020'!E13+'[1]GULF SİGORTA LTD.2020'!E13+'[1]COMMERCİAL SİGORTA LTD.2020'!E13+'[1]TÜRKİYE SİGORTA AŞ.2020'!E13+'[1]ZİRVE SİGORTA 2020'!E13+'[1]CAN SİGORTA LTD 2020'!E13+'[1]ANADOLU SİGORTA A.Ş 2020'!E13+'[1]KIBRIS İKTİSAT SİGORTA 2020'!E13+'[1]TOWER 2020'!E13+'[1]Unıversal 2020'!E13+'[1]Aveon 2020'!E13+'[1]Eurocity 2020'!E13+'[1]Mapfree 2020'!E13</f>
        <v>0</v>
      </c>
      <c r="F14" s="16">
        <f>'[1]CREDİTWEST 2020'!F13+'[1]KAPİTAL SİGORTA 2020'!F13+'[1]NORTHPRIME SİGORTA LTD 2020'!F13+'[1]ŞEKER SİGORTA LTD.2020'!F13+'[1]GÜVEN SİGORTA LTD.2020'!F13+'[1]AXA 2020'!F13+'[1]ZÜRİH SİGORTA 2020'!F13+'[1]AKFİNANS SİGORTA 2020'!F13+'[1]GROUPAMA SİGORTA LTD 2020'!F13+'[1]SEGURE LTD.2020'!F13+'[1]DAĞLI SİGORTA LTD 2020'!F13+'[1]TÜRK SİGORTA LTD 2020'!F13+'[1]BEY SİGORTA 2020'!F13+'[1]ASCAN SİGORTA LTD 2020'!F13+'[1]GOLD INSURANCE LTD 2020'!F13+'[1]LİMASOL SİGORTA LTD.2020'!F13+'[1]KIBRIS SİGORTA 2020'!F13+'[1]GULF SİGORTA LTD.2020'!F13+'[1]COMMERCİAL SİGORTA LTD.2020'!F13+'[1]TÜRKİYE SİGORTA AŞ.2020'!F13+'[1]ZİRVE SİGORTA 2020'!F13+'[1]CAN SİGORTA LTD 2020'!F13+'[1]ANADOLU SİGORTA A.Ş 2020'!F13+'[1]KIBRIS İKTİSAT SİGORTA 2020'!F13+'[1]TOWER 2020'!F13+'[1]Unıversal 2020'!F13+'[1]Aveon 2020'!F13+'[1]Eurocity 2020'!F13+'[1]Mapfree 2020'!F13</f>
        <v>0</v>
      </c>
      <c r="G14" s="16">
        <f>'[1]CREDİTWEST 2020'!G13+'[1]KAPİTAL SİGORTA 2020'!G13+'[1]NORTHPRIME SİGORTA LTD 2020'!G13+'[1]ŞEKER SİGORTA LTD.2020'!G13+'[1]GÜVEN SİGORTA LTD.2020'!G13+'[1]AXA 2020'!G13+'[1]ZÜRİH SİGORTA 2020'!G13+'[1]AKFİNANS SİGORTA 2020'!G13+'[1]GROUPAMA SİGORTA LTD 2020'!G13+'[1]SEGURE LTD.2020'!G13+'[1]DAĞLI SİGORTA LTD 2020'!G13+'[1]TÜRK SİGORTA LTD 2020'!G13+'[1]BEY SİGORTA 2020'!G13+'[1]ASCAN SİGORTA LTD 2020'!G13+'[1]GOLD INSURANCE LTD 2020'!G13+'[1]LİMASOL SİGORTA LTD.2020'!G13+'[1]KIBRIS SİGORTA 2020'!G13+'[1]GULF SİGORTA LTD.2020'!G13+'[1]COMMERCİAL SİGORTA LTD.2020'!G13+'[1]TÜRKİYE SİGORTA AŞ.2020'!G13+'[1]ZİRVE SİGORTA 2020'!G13+'[1]CAN SİGORTA LTD 2020'!G13+'[1]ANADOLU SİGORTA A.Ş 2020'!G13+'[1]KIBRIS İKTİSAT SİGORTA 2020'!G13+'[1]TOWER 2020'!G13+'[1]Unıversal 2020'!G13+'[1]Aveon 2020'!G13+'[1]Eurocity 2020'!G13+'[1]Mapfree 2020'!G13</f>
        <v>0</v>
      </c>
      <c r="H14" s="16">
        <f>'[1]CREDİTWEST 2020'!H13+'[1]KAPİTAL SİGORTA 2020'!H13+'[1]NORTHPRIME SİGORTA LTD 2020'!H13+'[1]ŞEKER SİGORTA LTD.2020'!H13+'[1]GÜVEN SİGORTA LTD.2020'!H13+'[1]AXA 2020'!H13+'[1]ZÜRİH SİGORTA 2020'!H13+'[1]AKFİNANS SİGORTA 2020'!H13+'[1]GROUPAMA SİGORTA LTD 2020'!H13+'[1]SEGURE LTD.2020'!H13+'[1]DAĞLI SİGORTA LTD 2020'!H13+'[1]TÜRK SİGORTA LTD 2020'!H13+'[1]BEY SİGORTA 2020'!H13+'[1]ASCAN SİGORTA LTD 2020'!H13+'[1]GOLD INSURANCE LTD 2020'!H13+'[1]LİMASOL SİGORTA LTD.2020'!H13+'[1]KIBRIS SİGORTA 2020'!H13+'[1]GULF SİGORTA LTD.2020'!H13+'[1]COMMERCİAL SİGORTA LTD.2020'!H13+'[1]TÜRKİYE SİGORTA AŞ.2020'!H13+'[1]ZİRVE SİGORTA 2020'!H13+'[1]CAN SİGORTA LTD 2020'!H13+'[1]ANADOLU SİGORTA A.Ş 2020'!H13+'[1]KIBRIS İKTİSAT SİGORTA 2020'!H13+'[1]TOWER 2020'!H13+'[1]Unıversal 2020'!H13+'[1]Aveon 2020'!H13+'[1]Eurocity 2020'!H13+'[1]Mapfree 2020'!H13</f>
        <v>0</v>
      </c>
      <c r="I14" s="16">
        <f>'[1]CREDİTWEST 2020'!I13+'[1]KAPİTAL SİGORTA 2020'!I13+'[1]NORTHPRIME SİGORTA LTD 2020'!I13+'[1]ŞEKER SİGORTA LTD.2020'!I13+'[1]GÜVEN SİGORTA LTD.2020'!I13+'[1]AXA 2020'!I13+'[1]ZÜRİH SİGORTA 2020'!I13+'[1]AKFİNANS SİGORTA 2020'!I13+'[1]GROUPAMA SİGORTA LTD 2020'!I13+'[1]SEGURE LTD.2020'!I13+'[1]DAĞLI SİGORTA LTD 2020'!I13+'[1]TÜRK SİGORTA LTD 2020'!I13+'[1]BEY SİGORTA 2020'!I13+'[1]ASCAN SİGORTA LTD 2020'!I13+'[1]GOLD INSURANCE LTD 2020'!I13+'[1]LİMASOL SİGORTA LTD.2020'!I13+'[1]KIBRIS SİGORTA 2020'!I13+'[1]GULF SİGORTA LTD.2020'!I13+'[1]COMMERCİAL SİGORTA LTD.2020'!I13+'[1]TÜRKİYE SİGORTA AŞ.2020'!I13+'[1]ZİRVE SİGORTA 2020'!I13+'[1]CAN SİGORTA LTD 2020'!I13+'[1]ANADOLU SİGORTA A.Ş 2020'!I13+'[1]KIBRIS İKTİSAT SİGORTA 2020'!I13+'[1]TOWER 2020'!I13+'[1]Unıversal 2020'!I13+'[1]Aveon 2020'!I13+'[1]Eurocity 2020'!I13+'[1]Mapfree 2020'!I13</f>
        <v>0</v>
      </c>
      <c r="J14" s="16">
        <f>'[1]CREDİTWEST 2020'!J13+'[1]KAPİTAL SİGORTA 2020'!J13+'[1]NORTHPRIME SİGORTA LTD 2020'!J13+'[1]ŞEKER SİGORTA LTD.2020'!J13+'[1]GÜVEN SİGORTA LTD.2020'!J13+'[1]AXA 2020'!J13+'[1]ZÜRİH SİGORTA 2020'!J13+'[1]AKFİNANS SİGORTA 2020'!J13+'[1]GROUPAMA SİGORTA LTD 2020'!J13+'[1]SEGURE LTD.2020'!J13+'[1]DAĞLI SİGORTA LTD 2020'!J13+'[1]TÜRK SİGORTA LTD 2020'!J13+'[1]BEY SİGORTA 2020'!J13+'[1]ASCAN SİGORTA LTD 2020'!J13+'[1]GOLD INSURANCE LTD 2020'!J13+'[1]LİMASOL SİGORTA LTD.2020'!J13+'[1]KIBRIS SİGORTA 2020'!J13+'[1]GULF SİGORTA LTD.2020'!J13+'[1]COMMERCİAL SİGORTA LTD.2020'!J13+'[1]TÜRKİYE SİGORTA AŞ.2020'!J13+'[1]ZİRVE SİGORTA 2020'!J13+'[1]CAN SİGORTA LTD 2020'!J13+'[1]ANADOLU SİGORTA A.Ş 2020'!J13+'[1]KIBRIS İKTİSAT SİGORTA 2020'!J13+'[1]TOWER 2020'!J13+'[1]Unıversal 2020'!J13+'[1]Aveon 2020'!J13+'[1]Eurocity 2020'!J13+'[1]Mapfree 2020'!J13</f>
        <v>0</v>
      </c>
      <c r="K14" s="16">
        <f>'[1]CREDİTWEST 2020'!K13+'[1]KAPİTAL SİGORTA 2020'!K13+'[1]NORTHPRIME SİGORTA LTD 2020'!K13+'[1]ŞEKER SİGORTA LTD.2020'!K13+'[1]GÜVEN SİGORTA LTD.2020'!K13+'[1]AXA 2020'!K13+'[1]ZÜRİH SİGORTA 2020'!K13+'[1]AKFİNANS SİGORTA 2020'!K13+'[1]GROUPAMA SİGORTA LTD 2020'!K13+'[1]SEGURE LTD.2020'!K13+'[1]DAĞLI SİGORTA LTD 2020'!K13+'[1]TÜRK SİGORTA LTD 2020'!K13+'[1]BEY SİGORTA 2020'!K13+'[1]ASCAN SİGORTA LTD 2020'!K13+'[1]GOLD INSURANCE LTD 2020'!K13+'[1]LİMASOL SİGORTA LTD.2020'!K13+'[1]KIBRIS SİGORTA 2020'!K13+'[1]GULF SİGORTA LTD.2020'!K13+'[1]COMMERCİAL SİGORTA LTD.2020'!K13+'[1]TÜRKİYE SİGORTA AŞ.2020'!K13+'[1]ZİRVE SİGORTA 2020'!K13+'[1]CAN SİGORTA LTD 2020'!K13+'[1]ANADOLU SİGORTA A.Ş 2020'!K13+'[1]KIBRIS İKTİSAT SİGORTA 2020'!K13+'[1]TOWER 2020'!K13+'[1]Unıversal 2020'!K13+'[1]Aveon 2020'!K13+'[1]Eurocity 2020'!K13+'[1]Mapfree 2020'!K13</f>
        <v>0</v>
      </c>
      <c r="L14" s="17">
        <f t="shared" si="1"/>
        <v>0</v>
      </c>
      <c r="M14" s="16">
        <f t="shared" si="1"/>
        <v>0</v>
      </c>
      <c r="N14" s="17">
        <f t="shared" si="2"/>
        <v>0</v>
      </c>
      <c r="O14" s="17">
        <f t="shared" si="2"/>
        <v>0</v>
      </c>
    </row>
    <row r="15" spans="1:15" x14ac:dyDescent="0.2">
      <c r="A15" s="12"/>
      <c r="B15" s="15" t="s">
        <v>30</v>
      </c>
      <c r="C15" s="15" t="s">
        <v>31</v>
      </c>
      <c r="D15" s="14">
        <f>D16+D17+D18+D19+D20+D21</f>
        <v>22537513.609999999</v>
      </c>
      <c r="E15" s="14">
        <f t="shared" ref="E15:M15" si="4">E16+E17+E18+E19+E20+E21</f>
        <v>1495781.77</v>
      </c>
      <c r="F15" s="14">
        <f t="shared" si="4"/>
        <v>81174974.570000008</v>
      </c>
      <c r="G15" s="14">
        <f t="shared" si="4"/>
        <v>12271547.699999999</v>
      </c>
      <c r="H15" s="14">
        <f t="shared" si="4"/>
        <v>3003000.2699999996</v>
      </c>
      <c r="I15" s="14">
        <f t="shared" si="4"/>
        <v>1047105.72</v>
      </c>
      <c r="J15" s="14">
        <f t="shared" si="4"/>
        <v>0</v>
      </c>
      <c r="K15" s="14">
        <f t="shared" si="4"/>
        <v>5950523.3899999997</v>
      </c>
      <c r="L15" s="14">
        <f t="shared" si="1"/>
        <v>127480447.03</v>
      </c>
      <c r="M15" s="14">
        <f t="shared" si="4"/>
        <v>232423380.45000002</v>
      </c>
      <c r="N15" s="14">
        <f t="shared" si="2"/>
        <v>359903827.48000002</v>
      </c>
      <c r="O15" s="14">
        <f t="shared" si="2"/>
        <v>592327207.93000007</v>
      </c>
    </row>
    <row r="16" spans="1:15" x14ac:dyDescent="0.2">
      <c r="A16" s="12"/>
      <c r="B16" s="15"/>
      <c r="C16" s="15" t="s">
        <v>32</v>
      </c>
      <c r="D16" s="16">
        <f>'[1]CREDİTWEST 2020'!D15+'[1]KAPİTAL SİGORTA 2020'!D15+'[1]NORTHPRIME SİGORTA LTD 2020'!D15+'[1]ŞEKER SİGORTA LTD.2020'!D15+'[1]GÜVEN SİGORTA LTD.2020'!D15+'[1]AXA 2020'!D15+'[1]ZÜRİH SİGORTA 2020'!D15+'[1]AKFİNANS SİGORTA 2020'!D15+'[1]GROUPAMA SİGORTA LTD 2020'!D15+'[1]SEGURE LTD.2020'!D15+'[1]DAĞLI SİGORTA LTD 2020'!D15+'[1]TÜRK SİGORTA LTD 2020'!D15+'[1]BEY SİGORTA 2020'!D15+'[1]ASCAN SİGORTA LTD 2020'!D15+'[1]GOLD INSURANCE LTD 2020'!D15+'[1]LİMASOL SİGORTA LTD.2020'!D15+'[1]KIBRIS SİGORTA 2020'!D15+'[1]GULF SİGORTA LTD.2020'!D15+'[1]COMMERCİAL SİGORTA LTD.2020'!D15+'[1]TÜRKİYE SİGORTA AŞ.2020'!D15+'[1]ZİRVE SİGORTA 2020'!D15+'[1]CAN SİGORTA LTD 2020'!D15+'[1]ANADOLU SİGORTA A.Ş 2020'!D15+'[1]KIBRIS İKTİSAT SİGORTA 2020'!D15+'[1]TOWER 2020'!D15+'[1]Unıversal 2020'!D15+'[1]Aveon 2020'!D15+'[1]Eurocity 2020'!D15+'[1]Mapfree 2020'!D15</f>
        <v>18428153.190000001</v>
      </c>
      <c r="E16" s="16">
        <f>'[1]CREDİTWEST 2020'!E15+'[1]KAPİTAL SİGORTA 2020'!E15+'[1]NORTHPRIME SİGORTA LTD 2020'!E15+'[1]ŞEKER SİGORTA LTD.2020'!E15+'[1]GÜVEN SİGORTA LTD.2020'!E15+'[1]AXA 2020'!E15+'[1]ZÜRİH SİGORTA 2020'!E15+'[1]AKFİNANS SİGORTA 2020'!E15+'[1]GROUPAMA SİGORTA LTD 2020'!E15+'[1]SEGURE LTD.2020'!E15+'[1]DAĞLI SİGORTA LTD 2020'!E15+'[1]TÜRK SİGORTA LTD 2020'!E15+'[1]BEY SİGORTA 2020'!E15+'[1]ASCAN SİGORTA LTD 2020'!E15+'[1]GOLD INSURANCE LTD 2020'!E15+'[1]LİMASOL SİGORTA LTD.2020'!E15+'[1]KIBRIS SİGORTA 2020'!E15+'[1]GULF SİGORTA LTD.2020'!E15+'[1]COMMERCİAL SİGORTA LTD.2020'!E15+'[1]TÜRKİYE SİGORTA AŞ.2020'!E15+'[1]ZİRVE SİGORTA 2020'!E15+'[1]CAN SİGORTA LTD 2020'!E15+'[1]ANADOLU SİGORTA A.Ş 2020'!E15+'[1]KIBRIS İKTİSAT SİGORTA 2020'!E15+'[1]TOWER 2020'!E15+'[1]Unıversal 2020'!E15+'[1]Aveon 2020'!E15+'[1]Eurocity 2020'!E15+'[1]Mapfree 2020'!E15</f>
        <v>1130135.68</v>
      </c>
      <c r="F16" s="16">
        <f>'[1]CREDİTWEST 2020'!F15+'[1]KAPİTAL SİGORTA 2020'!F15+'[1]NORTHPRIME SİGORTA LTD 2020'!F15+'[1]ŞEKER SİGORTA LTD.2020'!F15+'[1]GÜVEN SİGORTA LTD.2020'!F15+'[1]AXA 2020'!F15+'[1]ZÜRİH SİGORTA 2020'!F15+'[1]AKFİNANS SİGORTA 2020'!F15+'[1]GROUPAMA SİGORTA LTD 2020'!F15+'[1]SEGURE LTD.2020'!F15+'[1]DAĞLI SİGORTA LTD 2020'!F15+'[1]TÜRK SİGORTA LTD 2020'!F15+'[1]BEY SİGORTA 2020'!F15+'[1]ASCAN SİGORTA LTD 2020'!F15+'[1]GOLD INSURANCE LTD 2020'!F15+'[1]LİMASOL SİGORTA LTD.2020'!F15+'[1]KIBRIS SİGORTA 2020'!F15+'[1]GULF SİGORTA LTD.2020'!F15+'[1]COMMERCİAL SİGORTA LTD.2020'!F15+'[1]TÜRKİYE SİGORTA AŞ.2020'!F15+'[1]ZİRVE SİGORTA 2020'!F15+'[1]CAN SİGORTA LTD 2020'!F15+'[1]ANADOLU SİGORTA A.Ş 2020'!F15+'[1]KIBRIS İKTİSAT SİGORTA 2020'!F15+'[1]TOWER 2020'!F15+'[1]Unıversal 2020'!F15+'[1]Aveon 2020'!F15+'[1]Eurocity 2020'!F15+'[1]Mapfree 2020'!F15</f>
        <v>56081035.100000001</v>
      </c>
      <c r="G16" s="16">
        <f>'[1]CREDİTWEST 2020'!G15+'[1]KAPİTAL SİGORTA 2020'!G15+'[1]NORTHPRIME SİGORTA LTD 2020'!G15+'[1]ŞEKER SİGORTA LTD.2020'!G15+'[1]GÜVEN SİGORTA LTD.2020'!G15+'[1]AXA 2020'!G15+'[1]ZÜRİH SİGORTA 2020'!G15+'[1]AKFİNANS SİGORTA 2020'!G15+'[1]GROUPAMA SİGORTA LTD 2020'!G15+'[1]SEGURE LTD.2020'!G15+'[1]DAĞLI SİGORTA LTD 2020'!G15+'[1]TÜRK SİGORTA LTD 2020'!G15+'[1]BEY SİGORTA 2020'!G15+'[1]ASCAN SİGORTA LTD 2020'!G15+'[1]GOLD INSURANCE LTD 2020'!G15+'[1]LİMASOL SİGORTA LTD.2020'!G15+'[1]KIBRIS SİGORTA 2020'!G15+'[1]GULF SİGORTA LTD.2020'!G15+'[1]COMMERCİAL SİGORTA LTD.2020'!G15+'[1]TÜRKİYE SİGORTA AŞ.2020'!G15+'[1]ZİRVE SİGORTA 2020'!G15+'[1]CAN SİGORTA LTD 2020'!G15+'[1]ANADOLU SİGORTA A.Ş 2020'!G15+'[1]KIBRIS İKTİSAT SİGORTA 2020'!G15+'[1]TOWER 2020'!G15+'[1]Unıversal 2020'!G15+'[1]Aveon 2020'!G15+'[1]Eurocity 2020'!G15+'[1]Mapfree 2020'!G15</f>
        <v>9368977.4900000002</v>
      </c>
      <c r="H16" s="16">
        <f>'[1]CREDİTWEST 2020'!H15+'[1]KAPİTAL SİGORTA 2020'!H15+'[1]NORTHPRIME SİGORTA LTD 2020'!H15+'[1]ŞEKER SİGORTA LTD.2020'!H15+'[1]GÜVEN SİGORTA LTD.2020'!H15+'[1]AXA 2020'!H15+'[1]ZÜRİH SİGORTA 2020'!H15+'[1]AKFİNANS SİGORTA 2020'!H15+'[1]GROUPAMA SİGORTA LTD 2020'!H15+'[1]SEGURE LTD.2020'!H15+'[1]DAĞLI SİGORTA LTD 2020'!H15+'[1]TÜRK SİGORTA LTD 2020'!H15+'[1]BEY SİGORTA 2020'!H15+'[1]ASCAN SİGORTA LTD 2020'!H15+'[1]GOLD INSURANCE LTD 2020'!H15+'[1]LİMASOL SİGORTA LTD.2020'!H15+'[1]KIBRIS SİGORTA 2020'!H15+'[1]GULF SİGORTA LTD.2020'!H15+'[1]COMMERCİAL SİGORTA LTD.2020'!H15+'[1]TÜRKİYE SİGORTA AŞ.2020'!H15+'[1]ZİRVE SİGORTA 2020'!H15+'[1]CAN SİGORTA LTD 2020'!H15+'[1]ANADOLU SİGORTA A.Ş 2020'!H15+'[1]KIBRIS İKTİSAT SİGORTA 2020'!H15+'[1]TOWER 2020'!H15+'[1]Unıversal 2020'!H15+'[1]Aveon 2020'!H15+'[1]Eurocity 2020'!H15+'[1]Mapfree 2020'!H15</f>
        <v>2319481.7899999996</v>
      </c>
      <c r="I16" s="16">
        <f>'[1]CREDİTWEST 2020'!I15+'[1]KAPİTAL SİGORTA 2020'!I15+'[1]NORTHPRIME SİGORTA LTD 2020'!I15+'[1]ŞEKER SİGORTA LTD.2020'!I15+'[1]GÜVEN SİGORTA LTD.2020'!I15+'[1]AXA 2020'!I15+'[1]ZÜRİH SİGORTA 2020'!I15+'[1]AKFİNANS SİGORTA 2020'!I15+'[1]GROUPAMA SİGORTA LTD 2020'!I15+'[1]SEGURE LTD.2020'!I15+'[1]DAĞLI SİGORTA LTD 2020'!I15+'[1]TÜRK SİGORTA LTD 2020'!I15+'[1]BEY SİGORTA 2020'!I15+'[1]ASCAN SİGORTA LTD 2020'!I15+'[1]GOLD INSURANCE LTD 2020'!I15+'[1]LİMASOL SİGORTA LTD.2020'!I15+'[1]KIBRIS SİGORTA 2020'!I15+'[1]GULF SİGORTA LTD.2020'!I15+'[1]COMMERCİAL SİGORTA LTD.2020'!I15+'[1]TÜRKİYE SİGORTA AŞ.2020'!I15+'[1]ZİRVE SİGORTA 2020'!I15+'[1]CAN SİGORTA LTD 2020'!I15+'[1]ANADOLU SİGORTA A.Ş 2020'!I15+'[1]KIBRIS İKTİSAT SİGORTA 2020'!I15+'[1]TOWER 2020'!I15+'[1]Unıversal 2020'!I15+'[1]Aveon 2020'!I15+'[1]Eurocity 2020'!I15+'[1]Mapfree 2020'!I15</f>
        <v>744890.65</v>
      </c>
      <c r="J16" s="16">
        <f>'[1]CREDİTWEST 2020'!J15+'[1]KAPİTAL SİGORTA 2020'!J15+'[1]NORTHPRIME SİGORTA LTD 2020'!J15+'[1]ŞEKER SİGORTA LTD.2020'!J15+'[1]GÜVEN SİGORTA LTD.2020'!J15+'[1]AXA 2020'!J15+'[1]ZÜRİH SİGORTA 2020'!J15+'[1]AKFİNANS SİGORTA 2020'!J15+'[1]GROUPAMA SİGORTA LTD 2020'!J15+'[1]SEGURE LTD.2020'!J15+'[1]DAĞLI SİGORTA LTD 2020'!J15+'[1]TÜRK SİGORTA LTD 2020'!J15+'[1]BEY SİGORTA 2020'!J15+'[1]ASCAN SİGORTA LTD 2020'!J15+'[1]GOLD INSURANCE LTD 2020'!J15+'[1]LİMASOL SİGORTA LTD.2020'!J15+'[1]KIBRIS SİGORTA 2020'!J15+'[1]GULF SİGORTA LTD.2020'!J15+'[1]COMMERCİAL SİGORTA LTD.2020'!J15+'[1]TÜRKİYE SİGORTA AŞ.2020'!J15+'[1]ZİRVE SİGORTA 2020'!J15+'[1]CAN SİGORTA LTD 2020'!J15+'[1]ANADOLU SİGORTA A.Ş 2020'!J15+'[1]KIBRIS İKTİSAT SİGORTA 2020'!J15+'[1]TOWER 2020'!J15+'[1]Unıversal 2020'!J15+'[1]Aveon 2020'!J15+'[1]Eurocity 2020'!J15+'[1]Mapfree 2020'!J15</f>
        <v>0</v>
      </c>
      <c r="K16" s="16">
        <f>'[1]CREDİTWEST 2020'!K15+'[1]KAPİTAL SİGORTA 2020'!K15+'[1]NORTHPRIME SİGORTA LTD 2020'!K15+'[1]ŞEKER SİGORTA LTD.2020'!K15+'[1]GÜVEN SİGORTA LTD.2020'!K15+'[1]AXA 2020'!K15+'[1]ZÜRİH SİGORTA 2020'!K15+'[1]AKFİNANS SİGORTA 2020'!K15+'[1]GROUPAMA SİGORTA LTD 2020'!K15+'[1]SEGURE LTD.2020'!K15+'[1]DAĞLI SİGORTA LTD 2020'!K15+'[1]TÜRK SİGORTA LTD 2020'!K15+'[1]BEY SİGORTA 2020'!K15+'[1]ASCAN SİGORTA LTD 2020'!K15+'[1]GOLD INSURANCE LTD 2020'!K15+'[1]LİMASOL SİGORTA LTD.2020'!K15+'[1]KIBRIS SİGORTA 2020'!K15+'[1]GULF SİGORTA LTD.2020'!K15+'[1]COMMERCİAL SİGORTA LTD.2020'!K15+'[1]TÜRKİYE SİGORTA AŞ.2020'!K15+'[1]ZİRVE SİGORTA 2020'!K15+'[1]CAN SİGORTA LTD 2020'!K15+'[1]ANADOLU SİGORTA A.Ş 2020'!K15+'[1]KIBRIS İKTİSAT SİGORTA 2020'!K15+'[1]TOWER 2020'!K15+'[1]Unıversal 2020'!K15+'[1]Aveon 2020'!K15+'[1]Eurocity 2020'!K15+'[1]Mapfree 2020'!K15</f>
        <v>5907718.3899999997</v>
      </c>
      <c r="L16" s="16">
        <f t="shared" si="1"/>
        <v>93980392.290000007</v>
      </c>
      <c r="M16" s="16">
        <f t="shared" si="1"/>
        <v>169532631.39000002</v>
      </c>
      <c r="N16" s="16">
        <f t="shared" si="2"/>
        <v>263513023.68000001</v>
      </c>
      <c r="O16" s="16">
        <f t="shared" si="2"/>
        <v>433045655.07000005</v>
      </c>
    </row>
    <row r="17" spans="1:15" x14ac:dyDescent="0.2">
      <c r="A17" s="12"/>
      <c r="B17" s="15"/>
      <c r="C17" s="15" t="s">
        <v>33</v>
      </c>
      <c r="D17" s="16">
        <f>'[1]CREDİTWEST 2020'!D16+'[1]KAPİTAL SİGORTA 2020'!D16+'[1]NORTHPRIME SİGORTA LTD 2020'!D16+'[1]ŞEKER SİGORTA LTD.2020'!D16+'[1]GÜVEN SİGORTA LTD.2020'!D16+'[1]AXA 2020'!D16+'[1]ZÜRİH SİGORTA 2020'!D16+'[1]AKFİNANS SİGORTA 2020'!D16+'[1]GROUPAMA SİGORTA LTD 2020'!D16+'[1]SEGURE LTD.2020'!D16+'[1]DAĞLI SİGORTA LTD 2020'!D16+'[1]TÜRK SİGORTA LTD 2020'!D16+'[1]BEY SİGORTA 2020'!D16+'[1]ASCAN SİGORTA LTD 2020'!D16+'[1]GOLD INSURANCE LTD 2020'!D16+'[1]LİMASOL SİGORTA LTD.2020'!D16+'[1]KIBRIS SİGORTA 2020'!D16+'[1]GULF SİGORTA LTD.2020'!D16+'[1]COMMERCİAL SİGORTA LTD.2020'!D16+'[1]TÜRKİYE SİGORTA AŞ.2020'!D16+'[1]ZİRVE SİGORTA 2020'!D16+'[1]CAN SİGORTA LTD 2020'!D16+'[1]ANADOLU SİGORTA A.Ş 2020'!D16+'[1]KIBRIS İKTİSAT SİGORTA 2020'!D16+'[1]TOWER 2020'!D16+'[1]Unıversal 2020'!D16+'[1]Aveon 2020'!D16+'[1]Eurocity 2020'!D16+'[1]Mapfree 2020'!D16</f>
        <v>4109360.42</v>
      </c>
      <c r="E17" s="16">
        <f>'[1]CREDİTWEST 2020'!E16+'[1]KAPİTAL SİGORTA 2020'!E16+'[1]NORTHPRIME SİGORTA LTD 2020'!E16+'[1]ŞEKER SİGORTA LTD.2020'!E16+'[1]GÜVEN SİGORTA LTD.2020'!E16+'[1]AXA 2020'!E16+'[1]ZÜRİH SİGORTA 2020'!E16+'[1]AKFİNANS SİGORTA 2020'!E16+'[1]GROUPAMA SİGORTA LTD 2020'!E16+'[1]SEGURE LTD.2020'!E16+'[1]DAĞLI SİGORTA LTD 2020'!E16+'[1]TÜRK SİGORTA LTD 2020'!E16+'[1]BEY SİGORTA 2020'!E16+'[1]ASCAN SİGORTA LTD 2020'!E16+'[1]GOLD INSURANCE LTD 2020'!E16+'[1]LİMASOL SİGORTA LTD.2020'!E16+'[1]KIBRIS SİGORTA 2020'!E16+'[1]GULF SİGORTA LTD.2020'!E16+'[1]COMMERCİAL SİGORTA LTD.2020'!E16+'[1]TÜRKİYE SİGORTA AŞ.2020'!E16+'[1]ZİRVE SİGORTA 2020'!E16+'[1]CAN SİGORTA LTD 2020'!E16+'[1]ANADOLU SİGORTA A.Ş 2020'!E16+'[1]KIBRIS İKTİSAT SİGORTA 2020'!E16+'[1]TOWER 2020'!E16+'[1]Unıversal 2020'!E16+'[1]Aveon 2020'!E16+'[1]Eurocity 2020'!E16+'[1]Mapfree 2020'!E16</f>
        <v>365646.08999999997</v>
      </c>
      <c r="F17" s="16">
        <f>'[1]CREDİTWEST 2020'!F16+'[1]KAPİTAL SİGORTA 2020'!F16+'[1]NORTHPRIME SİGORTA LTD 2020'!F16+'[1]ŞEKER SİGORTA LTD.2020'!F16+'[1]GÜVEN SİGORTA LTD.2020'!F16+'[1]AXA 2020'!F16+'[1]ZÜRİH SİGORTA 2020'!F16+'[1]AKFİNANS SİGORTA 2020'!F16+'[1]GROUPAMA SİGORTA LTD 2020'!F16+'[1]SEGURE LTD.2020'!F16+'[1]DAĞLI SİGORTA LTD 2020'!F16+'[1]TÜRK SİGORTA LTD 2020'!F16+'[1]BEY SİGORTA 2020'!F16+'[1]ASCAN SİGORTA LTD 2020'!F16+'[1]GOLD INSURANCE LTD 2020'!F16+'[1]LİMASOL SİGORTA LTD.2020'!F16+'[1]KIBRIS SİGORTA 2020'!F16+'[1]GULF SİGORTA LTD.2020'!F16+'[1]COMMERCİAL SİGORTA LTD.2020'!F16+'[1]TÜRKİYE SİGORTA AŞ.2020'!F16+'[1]ZİRVE SİGORTA 2020'!F16+'[1]CAN SİGORTA LTD 2020'!F16+'[1]ANADOLU SİGORTA A.Ş 2020'!F16+'[1]KIBRIS İKTİSAT SİGORTA 2020'!F16+'[1]TOWER 2020'!F16+'[1]Unıversal 2020'!F16+'[1]Aveon 2020'!F16+'[1]Eurocity 2020'!F16+'[1]Mapfree 2020'!F16</f>
        <v>25093939.470000003</v>
      </c>
      <c r="G17" s="16">
        <f>'[1]CREDİTWEST 2020'!G16+'[1]KAPİTAL SİGORTA 2020'!G16+'[1]NORTHPRIME SİGORTA LTD 2020'!G16+'[1]ŞEKER SİGORTA LTD.2020'!G16+'[1]GÜVEN SİGORTA LTD.2020'!G16+'[1]AXA 2020'!G16+'[1]ZÜRİH SİGORTA 2020'!G16+'[1]AKFİNANS SİGORTA 2020'!G16+'[1]GROUPAMA SİGORTA LTD 2020'!G16+'[1]SEGURE LTD.2020'!G16+'[1]DAĞLI SİGORTA LTD 2020'!G16+'[1]TÜRK SİGORTA LTD 2020'!G16+'[1]BEY SİGORTA 2020'!G16+'[1]ASCAN SİGORTA LTD 2020'!G16+'[1]GOLD INSURANCE LTD 2020'!G16+'[1]LİMASOL SİGORTA LTD.2020'!G16+'[1]KIBRIS SİGORTA 2020'!G16+'[1]GULF SİGORTA LTD.2020'!G16+'[1]COMMERCİAL SİGORTA LTD.2020'!G16+'[1]TÜRKİYE SİGORTA AŞ.2020'!G16+'[1]ZİRVE SİGORTA 2020'!G16+'[1]CAN SİGORTA LTD 2020'!G16+'[1]ANADOLU SİGORTA A.Ş 2020'!G16+'[1]KIBRIS İKTİSAT SİGORTA 2020'!G16+'[1]TOWER 2020'!G16+'[1]Unıversal 2020'!G16+'[1]Aveon 2020'!G16+'[1]Eurocity 2020'!G16+'[1]Mapfree 2020'!G16</f>
        <v>2902570.21</v>
      </c>
      <c r="H17" s="16">
        <f>'[1]CREDİTWEST 2020'!H16+'[1]KAPİTAL SİGORTA 2020'!H16+'[1]NORTHPRIME SİGORTA LTD 2020'!H16+'[1]ŞEKER SİGORTA LTD.2020'!H16+'[1]GÜVEN SİGORTA LTD.2020'!H16+'[1]AXA 2020'!H16+'[1]ZÜRİH SİGORTA 2020'!H16+'[1]AKFİNANS SİGORTA 2020'!H16+'[1]GROUPAMA SİGORTA LTD 2020'!H16+'[1]SEGURE LTD.2020'!H16+'[1]DAĞLI SİGORTA LTD 2020'!H16+'[1]TÜRK SİGORTA LTD 2020'!H16+'[1]BEY SİGORTA 2020'!H16+'[1]ASCAN SİGORTA LTD 2020'!H16+'[1]GOLD INSURANCE LTD 2020'!H16+'[1]LİMASOL SİGORTA LTD.2020'!H16+'[1]KIBRIS SİGORTA 2020'!H16+'[1]GULF SİGORTA LTD.2020'!H16+'[1]COMMERCİAL SİGORTA LTD.2020'!H16+'[1]TÜRKİYE SİGORTA AŞ.2020'!H16+'[1]ZİRVE SİGORTA 2020'!H16+'[1]CAN SİGORTA LTD 2020'!H16+'[1]ANADOLU SİGORTA A.Ş 2020'!H16+'[1]KIBRIS İKTİSAT SİGORTA 2020'!H16+'[1]TOWER 2020'!H16+'[1]Unıversal 2020'!H16+'[1]Aveon 2020'!H16+'[1]Eurocity 2020'!H16+'[1]Mapfree 2020'!H16</f>
        <v>683518.48</v>
      </c>
      <c r="I17" s="16">
        <f>'[1]CREDİTWEST 2020'!I16+'[1]KAPİTAL SİGORTA 2020'!I16+'[1]NORTHPRIME SİGORTA LTD 2020'!I16+'[1]ŞEKER SİGORTA LTD.2020'!I16+'[1]GÜVEN SİGORTA LTD.2020'!I16+'[1]AXA 2020'!I16+'[1]ZÜRİH SİGORTA 2020'!I16+'[1]AKFİNANS SİGORTA 2020'!I16+'[1]GROUPAMA SİGORTA LTD 2020'!I16+'[1]SEGURE LTD.2020'!I16+'[1]DAĞLI SİGORTA LTD 2020'!I16+'[1]TÜRK SİGORTA LTD 2020'!I16+'[1]BEY SİGORTA 2020'!I16+'[1]ASCAN SİGORTA LTD 2020'!I16+'[1]GOLD INSURANCE LTD 2020'!I16+'[1]LİMASOL SİGORTA LTD.2020'!I16+'[1]KIBRIS SİGORTA 2020'!I16+'[1]GULF SİGORTA LTD.2020'!I16+'[1]COMMERCİAL SİGORTA LTD.2020'!I16+'[1]TÜRKİYE SİGORTA AŞ.2020'!I16+'[1]ZİRVE SİGORTA 2020'!I16+'[1]CAN SİGORTA LTD 2020'!I16+'[1]ANADOLU SİGORTA A.Ş 2020'!I16+'[1]KIBRIS İKTİSAT SİGORTA 2020'!I16+'[1]TOWER 2020'!I16+'[1]Unıversal 2020'!I16+'[1]Aveon 2020'!I16+'[1]Eurocity 2020'!I16+'[1]Mapfree 2020'!I16</f>
        <v>302215.07</v>
      </c>
      <c r="J17" s="16">
        <f>'[1]CREDİTWEST 2020'!J16+'[1]KAPİTAL SİGORTA 2020'!J16+'[1]NORTHPRIME SİGORTA LTD 2020'!J16+'[1]ŞEKER SİGORTA LTD.2020'!J16+'[1]GÜVEN SİGORTA LTD.2020'!J16+'[1]AXA 2020'!J16+'[1]ZÜRİH SİGORTA 2020'!J16+'[1]AKFİNANS SİGORTA 2020'!J16+'[1]GROUPAMA SİGORTA LTD 2020'!J16+'[1]SEGURE LTD.2020'!J16+'[1]DAĞLI SİGORTA LTD 2020'!J16+'[1]TÜRK SİGORTA LTD 2020'!J16+'[1]BEY SİGORTA 2020'!J16+'[1]ASCAN SİGORTA LTD 2020'!J16+'[1]GOLD INSURANCE LTD 2020'!J16+'[1]LİMASOL SİGORTA LTD.2020'!J16+'[1]KIBRIS SİGORTA 2020'!J16+'[1]GULF SİGORTA LTD.2020'!J16+'[1]COMMERCİAL SİGORTA LTD.2020'!J16+'[1]TÜRKİYE SİGORTA AŞ.2020'!J16+'[1]ZİRVE SİGORTA 2020'!J16+'[1]CAN SİGORTA LTD 2020'!J16+'[1]ANADOLU SİGORTA A.Ş 2020'!J16+'[1]KIBRIS İKTİSAT SİGORTA 2020'!J16+'[1]TOWER 2020'!J16+'[1]Unıversal 2020'!J16+'[1]Aveon 2020'!J16+'[1]Eurocity 2020'!J16+'[1]Mapfree 2020'!J16</f>
        <v>0</v>
      </c>
      <c r="K17" s="16">
        <f>'[1]CREDİTWEST 2020'!K16+'[1]KAPİTAL SİGORTA 2020'!K16+'[1]NORTHPRIME SİGORTA LTD 2020'!K16+'[1]ŞEKER SİGORTA LTD.2020'!K16+'[1]GÜVEN SİGORTA LTD.2020'!K16+'[1]AXA 2020'!K16+'[1]ZÜRİH SİGORTA 2020'!K16+'[1]AKFİNANS SİGORTA 2020'!K16+'[1]GROUPAMA SİGORTA LTD 2020'!K16+'[1]SEGURE LTD.2020'!K16+'[1]DAĞLI SİGORTA LTD 2020'!K16+'[1]TÜRK SİGORTA LTD 2020'!K16+'[1]BEY SİGORTA 2020'!K16+'[1]ASCAN SİGORTA LTD 2020'!K16+'[1]GOLD INSURANCE LTD 2020'!K16+'[1]LİMASOL SİGORTA LTD.2020'!K16+'[1]KIBRIS SİGORTA 2020'!K16+'[1]GULF SİGORTA LTD.2020'!K16+'[1]COMMERCİAL SİGORTA LTD.2020'!K16+'[1]TÜRKİYE SİGORTA AŞ.2020'!K16+'[1]ZİRVE SİGORTA 2020'!K16+'[1]CAN SİGORTA LTD 2020'!K16+'[1]ANADOLU SİGORTA A.Ş 2020'!K16+'[1]KIBRIS İKTİSAT SİGORTA 2020'!K16+'[1]TOWER 2020'!K16+'[1]Unıversal 2020'!K16+'[1]Aveon 2020'!K16+'[1]Eurocity 2020'!K16+'[1]Mapfree 2020'!K16</f>
        <v>42805</v>
      </c>
      <c r="L17" s="16">
        <f t="shared" si="1"/>
        <v>33500054.740000006</v>
      </c>
      <c r="M17" s="16">
        <f t="shared" si="1"/>
        <v>62890749.06000001</v>
      </c>
      <c r="N17" s="16">
        <f t="shared" si="2"/>
        <v>96390803.800000012</v>
      </c>
      <c r="O17" s="16">
        <f t="shared" si="2"/>
        <v>159281552.86000001</v>
      </c>
    </row>
    <row r="18" spans="1:15" x14ac:dyDescent="0.2">
      <c r="A18" s="12"/>
      <c r="B18" s="15"/>
      <c r="C18" s="15" t="s">
        <v>34</v>
      </c>
      <c r="D18" s="16">
        <f>'[1]CREDİTWEST 2020'!D17+'[1]KAPİTAL SİGORTA 2020'!D17+'[1]NORTHPRIME SİGORTA LTD 2020'!D17+'[1]ŞEKER SİGORTA LTD.2020'!D17+'[1]GÜVEN SİGORTA LTD.2020'!D17+'[1]AXA 2020'!D17+'[1]ZÜRİH SİGORTA 2020'!D17+'[1]AKFİNANS SİGORTA 2020'!D17+'[1]GROUPAMA SİGORTA LTD 2020'!D17+'[1]SEGURE LTD.2020'!D17+'[1]DAĞLI SİGORTA LTD 2020'!D17+'[1]TÜRK SİGORTA LTD 2020'!D17+'[1]BEY SİGORTA 2020'!D17+'[1]ASCAN SİGORTA LTD 2020'!D17+'[1]GOLD INSURANCE LTD 2020'!D17+'[1]LİMASOL SİGORTA LTD.2020'!D17+'[1]KIBRIS SİGORTA 2020'!D17+'[1]GULF SİGORTA LTD.2020'!D17+'[1]COMMERCİAL SİGORTA LTD.2020'!D17+'[1]TÜRKİYE SİGORTA AŞ.2020'!D17+'[1]ZİRVE SİGORTA 2020'!D17+'[1]CAN SİGORTA LTD 2020'!D17+'[1]ANADOLU SİGORTA A.Ş 2020'!D17+'[1]KIBRIS İKTİSAT SİGORTA 2020'!D17+'[1]TOWER 2020'!D17+'[1]Unıversal 2020'!D17+'[1]Aveon 2020'!D17+'[1]Eurocity 2020'!D17+'[1]Mapfree 2020'!D17</f>
        <v>0</v>
      </c>
      <c r="E18" s="16">
        <f>'[1]CREDİTWEST 2020'!E17+'[1]KAPİTAL SİGORTA 2020'!E17+'[1]NORTHPRIME SİGORTA LTD 2020'!E17+'[1]ŞEKER SİGORTA LTD.2020'!E17+'[1]GÜVEN SİGORTA LTD.2020'!E17+'[1]AXA 2020'!E17+'[1]ZÜRİH SİGORTA 2020'!E17+'[1]AKFİNANS SİGORTA 2020'!E17+'[1]GROUPAMA SİGORTA LTD 2020'!E17+'[1]SEGURE LTD.2020'!E17+'[1]DAĞLI SİGORTA LTD 2020'!E17+'[1]TÜRK SİGORTA LTD 2020'!E17+'[1]BEY SİGORTA 2020'!E17+'[1]ASCAN SİGORTA LTD 2020'!E17+'[1]GOLD INSURANCE LTD 2020'!E17+'[1]LİMASOL SİGORTA LTD.2020'!E17+'[1]KIBRIS SİGORTA 2020'!E17+'[1]GULF SİGORTA LTD.2020'!E17+'[1]COMMERCİAL SİGORTA LTD.2020'!E17+'[1]TÜRKİYE SİGORTA AŞ.2020'!E17+'[1]ZİRVE SİGORTA 2020'!E17+'[1]CAN SİGORTA LTD 2020'!E17+'[1]ANADOLU SİGORTA A.Ş 2020'!E17+'[1]KIBRIS İKTİSAT SİGORTA 2020'!E17+'[1]TOWER 2020'!E17+'[1]Unıversal 2020'!E17+'[1]Aveon 2020'!E17+'[1]Eurocity 2020'!E17+'[1]Mapfree 2020'!E17</f>
        <v>0</v>
      </c>
      <c r="F18" s="16">
        <f>'[1]CREDİTWEST 2020'!F17+'[1]KAPİTAL SİGORTA 2020'!F17+'[1]NORTHPRIME SİGORTA LTD 2020'!F17+'[1]ŞEKER SİGORTA LTD.2020'!F17+'[1]GÜVEN SİGORTA LTD.2020'!F17+'[1]AXA 2020'!F17+'[1]ZÜRİH SİGORTA 2020'!F17+'[1]AKFİNANS SİGORTA 2020'!F17+'[1]GROUPAMA SİGORTA LTD 2020'!F17+'[1]SEGURE LTD.2020'!F17+'[1]DAĞLI SİGORTA LTD 2020'!F17+'[1]TÜRK SİGORTA LTD 2020'!F17+'[1]BEY SİGORTA 2020'!F17+'[1]ASCAN SİGORTA LTD 2020'!F17+'[1]GOLD INSURANCE LTD 2020'!F17+'[1]LİMASOL SİGORTA LTD.2020'!F17+'[1]KIBRIS SİGORTA 2020'!F17+'[1]GULF SİGORTA LTD.2020'!F17+'[1]COMMERCİAL SİGORTA LTD.2020'!F17+'[1]TÜRKİYE SİGORTA AŞ.2020'!F17+'[1]ZİRVE SİGORTA 2020'!F17+'[1]CAN SİGORTA LTD 2020'!F17+'[1]ANADOLU SİGORTA A.Ş 2020'!F17+'[1]KIBRIS İKTİSAT SİGORTA 2020'!F17+'[1]TOWER 2020'!F17+'[1]Unıversal 2020'!F17+'[1]Aveon 2020'!F17+'[1]Eurocity 2020'!F17+'[1]Mapfree 2020'!F17</f>
        <v>0</v>
      </c>
      <c r="G18" s="16">
        <f>'[1]CREDİTWEST 2020'!G17+'[1]KAPİTAL SİGORTA 2020'!G17+'[1]NORTHPRIME SİGORTA LTD 2020'!G17+'[1]ŞEKER SİGORTA LTD.2020'!G17+'[1]GÜVEN SİGORTA LTD.2020'!G17+'[1]AXA 2020'!G17+'[1]ZÜRİH SİGORTA 2020'!G17+'[1]AKFİNANS SİGORTA 2020'!G17+'[1]GROUPAMA SİGORTA LTD 2020'!G17+'[1]SEGURE LTD.2020'!G17+'[1]DAĞLI SİGORTA LTD 2020'!G17+'[1]TÜRK SİGORTA LTD 2020'!G17+'[1]BEY SİGORTA 2020'!G17+'[1]ASCAN SİGORTA LTD 2020'!G17+'[1]GOLD INSURANCE LTD 2020'!G17+'[1]LİMASOL SİGORTA LTD.2020'!G17+'[1]KIBRIS SİGORTA 2020'!G17+'[1]GULF SİGORTA LTD.2020'!G17+'[1]COMMERCİAL SİGORTA LTD.2020'!G17+'[1]TÜRKİYE SİGORTA AŞ.2020'!G17+'[1]ZİRVE SİGORTA 2020'!G17+'[1]CAN SİGORTA LTD 2020'!G17+'[1]ANADOLU SİGORTA A.Ş 2020'!G17+'[1]KIBRIS İKTİSAT SİGORTA 2020'!G17+'[1]TOWER 2020'!G17+'[1]Unıversal 2020'!G17+'[1]Aveon 2020'!G17+'[1]Eurocity 2020'!G17+'[1]Mapfree 2020'!G17</f>
        <v>0</v>
      </c>
      <c r="H18" s="16">
        <f>'[1]CREDİTWEST 2020'!H17+'[1]KAPİTAL SİGORTA 2020'!H17+'[1]NORTHPRIME SİGORTA LTD 2020'!H17+'[1]ŞEKER SİGORTA LTD.2020'!H17+'[1]GÜVEN SİGORTA LTD.2020'!H17+'[1]AXA 2020'!H17+'[1]ZÜRİH SİGORTA 2020'!H17+'[1]AKFİNANS SİGORTA 2020'!H17+'[1]GROUPAMA SİGORTA LTD 2020'!H17+'[1]SEGURE LTD.2020'!H17+'[1]DAĞLI SİGORTA LTD 2020'!H17+'[1]TÜRK SİGORTA LTD 2020'!H17+'[1]BEY SİGORTA 2020'!H17+'[1]ASCAN SİGORTA LTD 2020'!H17+'[1]GOLD INSURANCE LTD 2020'!H17+'[1]LİMASOL SİGORTA LTD.2020'!H17+'[1]KIBRIS SİGORTA 2020'!H17+'[1]GULF SİGORTA LTD.2020'!H17+'[1]COMMERCİAL SİGORTA LTD.2020'!H17+'[1]TÜRKİYE SİGORTA AŞ.2020'!H17+'[1]ZİRVE SİGORTA 2020'!H17+'[1]CAN SİGORTA LTD 2020'!H17+'[1]ANADOLU SİGORTA A.Ş 2020'!H17+'[1]KIBRIS İKTİSAT SİGORTA 2020'!H17+'[1]TOWER 2020'!H17+'[1]Unıversal 2020'!H17+'[1]Aveon 2020'!H17+'[1]Eurocity 2020'!H17+'[1]Mapfree 2020'!H17</f>
        <v>0</v>
      </c>
      <c r="I18" s="16">
        <f>'[1]CREDİTWEST 2020'!I17+'[1]KAPİTAL SİGORTA 2020'!I17+'[1]NORTHPRIME SİGORTA LTD 2020'!I17+'[1]ŞEKER SİGORTA LTD.2020'!I17+'[1]GÜVEN SİGORTA LTD.2020'!I17+'[1]AXA 2020'!I17+'[1]ZÜRİH SİGORTA 2020'!I17+'[1]AKFİNANS SİGORTA 2020'!I17+'[1]GROUPAMA SİGORTA LTD 2020'!I17+'[1]SEGURE LTD.2020'!I17+'[1]DAĞLI SİGORTA LTD 2020'!I17+'[1]TÜRK SİGORTA LTD 2020'!I17+'[1]BEY SİGORTA 2020'!I17+'[1]ASCAN SİGORTA LTD 2020'!I17+'[1]GOLD INSURANCE LTD 2020'!I17+'[1]LİMASOL SİGORTA LTD.2020'!I17+'[1]KIBRIS SİGORTA 2020'!I17+'[1]GULF SİGORTA LTD.2020'!I17+'[1]COMMERCİAL SİGORTA LTD.2020'!I17+'[1]TÜRKİYE SİGORTA AŞ.2020'!I17+'[1]ZİRVE SİGORTA 2020'!I17+'[1]CAN SİGORTA LTD 2020'!I17+'[1]ANADOLU SİGORTA A.Ş 2020'!I17+'[1]KIBRIS İKTİSAT SİGORTA 2020'!I17+'[1]TOWER 2020'!I17+'[1]Unıversal 2020'!I17+'[1]Aveon 2020'!I17+'[1]Eurocity 2020'!I17+'[1]Mapfree 2020'!I17</f>
        <v>0</v>
      </c>
      <c r="J18" s="16">
        <f>'[1]CREDİTWEST 2020'!J17+'[1]KAPİTAL SİGORTA 2020'!J17+'[1]NORTHPRIME SİGORTA LTD 2020'!J17+'[1]ŞEKER SİGORTA LTD.2020'!J17+'[1]GÜVEN SİGORTA LTD.2020'!J17+'[1]AXA 2020'!J17+'[1]ZÜRİH SİGORTA 2020'!J17+'[1]AKFİNANS SİGORTA 2020'!J17+'[1]GROUPAMA SİGORTA LTD 2020'!J17+'[1]SEGURE LTD.2020'!J17+'[1]DAĞLI SİGORTA LTD 2020'!J17+'[1]TÜRK SİGORTA LTD 2020'!J17+'[1]BEY SİGORTA 2020'!J17+'[1]ASCAN SİGORTA LTD 2020'!J17+'[1]GOLD INSURANCE LTD 2020'!J17+'[1]LİMASOL SİGORTA LTD.2020'!J17+'[1]KIBRIS SİGORTA 2020'!J17+'[1]GULF SİGORTA LTD.2020'!J17+'[1]COMMERCİAL SİGORTA LTD.2020'!J17+'[1]TÜRKİYE SİGORTA AŞ.2020'!J17+'[1]ZİRVE SİGORTA 2020'!J17+'[1]CAN SİGORTA LTD 2020'!J17+'[1]ANADOLU SİGORTA A.Ş 2020'!J17+'[1]KIBRIS İKTİSAT SİGORTA 2020'!J17+'[1]TOWER 2020'!J17+'[1]Unıversal 2020'!J17+'[1]Aveon 2020'!J17+'[1]Eurocity 2020'!J17+'[1]Mapfree 2020'!J17</f>
        <v>0</v>
      </c>
      <c r="K18" s="16">
        <f>'[1]CREDİTWEST 2020'!K17+'[1]KAPİTAL SİGORTA 2020'!K17+'[1]NORTHPRIME SİGORTA LTD 2020'!K17+'[1]ŞEKER SİGORTA LTD.2020'!K17+'[1]GÜVEN SİGORTA LTD.2020'!K17+'[1]AXA 2020'!K17+'[1]ZÜRİH SİGORTA 2020'!K17+'[1]AKFİNANS SİGORTA 2020'!K17+'[1]GROUPAMA SİGORTA LTD 2020'!K17+'[1]SEGURE LTD.2020'!K17+'[1]DAĞLI SİGORTA LTD 2020'!K17+'[1]TÜRK SİGORTA LTD 2020'!K17+'[1]BEY SİGORTA 2020'!K17+'[1]ASCAN SİGORTA LTD 2020'!K17+'[1]GOLD INSURANCE LTD 2020'!K17+'[1]LİMASOL SİGORTA LTD.2020'!K17+'[1]KIBRIS SİGORTA 2020'!K17+'[1]GULF SİGORTA LTD.2020'!K17+'[1]COMMERCİAL SİGORTA LTD.2020'!K17+'[1]TÜRKİYE SİGORTA AŞ.2020'!K17+'[1]ZİRVE SİGORTA 2020'!K17+'[1]CAN SİGORTA LTD 2020'!K17+'[1]ANADOLU SİGORTA A.Ş 2020'!K17+'[1]KIBRIS İKTİSAT SİGORTA 2020'!K17+'[1]TOWER 2020'!K17+'[1]Unıversal 2020'!K17+'[1]Aveon 2020'!K17+'[1]Eurocity 2020'!K17+'[1]Mapfree 2020'!K17</f>
        <v>0</v>
      </c>
      <c r="L18" s="16">
        <f t="shared" si="1"/>
        <v>0</v>
      </c>
      <c r="M18" s="16">
        <f t="shared" si="1"/>
        <v>0</v>
      </c>
      <c r="N18" s="16">
        <f t="shared" si="2"/>
        <v>0</v>
      </c>
      <c r="O18" s="16">
        <f t="shared" si="2"/>
        <v>0</v>
      </c>
    </row>
    <row r="19" spans="1:15" x14ac:dyDescent="0.2">
      <c r="A19" s="12"/>
      <c r="B19" s="15"/>
      <c r="C19" s="15" t="s">
        <v>35</v>
      </c>
      <c r="D19" s="16">
        <f>'[1]CREDİTWEST 2020'!D18+'[1]KAPİTAL SİGORTA 2020'!D18+'[1]NORTHPRIME SİGORTA LTD 2020'!D18+'[1]ŞEKER SİGORTA LTD.2020'!D18+'[1]GÜVEN SİGORTA LTD.2020'!D18+'[1]AXA 2020'!D18+'[1]ZÜRİH SİGORTA 2020'!D18+'[1]AKFİNANS SİGORTA 2020'!D18+'[1]GROUPAMA SİGORTA LTD 2020'!D18+'[1]SEGURE LTD.2020'!D18+'[1]DAĞLI SİGORTA LTD 2020'!D18+'[1]TÜRK SİGORTA LTD 2020'!D18+'[1]BEY SİGORTA 2020'!D18+'[1]ASCAN SİGORTA LTD 2020'!D18+'[1]GOLD INSURANCE LTD 2020'!D18+'[1]LİMASOL SİGORTA LTD.2020'!D18+'[1]KIBRIS SİGORTA 2020'!D18+'[1]GULF SİGORTA LTD.2020'!D18+'[1]COMMERCİAL SİGORTA LTD.2020'!D18+'[1]TÜRKİYE SİGORTA AŞ.2020'!D18+'[1]ZİRVE SİGORTA 2020'!D18+'[1]CAN SİGORTA LTD 2020'!D18+'[1]ANADOLU SİGORTA A.Ş 2020'!D18+'[1]KIBRIS İKTİSAT SİGORTA 2020'!D18+'[1]TOWER 2020'!D18+'[1]Unıversal 2020'!D18+'[1]Aveon 2020'!D18+'[1]Eurocity 2020'!D18+'[1]Mapfree 2020'!D18</f>
        <v>0</v>
      </c>
      <c r="E19" s="16">
        <f>'[1]CREDİTWEST 2020'!E18+'[1]KAPİTAL SİGORTA 2020'!E18+'[1]NORTHPRIME SİGORTA LTD 2020'!E18+'[1]ŞEKER SİGORTA LTD.2020'!E18+'[1]GÜVEN SİGORTA LTD.2020'!E18+'[1]AXA 2020'!E18+'[1]ZÜRİH SİGORTA 2020'!E18+'[1]AKFİNANS SİGORTA 2020'!E18+'[1]GROUPAMA SİGORTA LTD 2020'!E18+'[1]SEGURE LTD.2020'!E18+'[1]DAĞLI SİGORTA LTD 2020'!E18+'[1]TÜRK SİGORTA LTD 2020'!E18+'[1]BEY SİGORTA 2020'!E18+'[1]ASCAN SİGORTA LTD 2020'!E18+'[1]GOLD INSURANCE LTD 2020'!E18+'[1]LİMASOL SİGORTA LTD.2020'!E18+'[1]KIBRIS SİGORTA 2020'!E18+'[1]GULF SİGORTA LTD.2020'!E18+'[1]COMMERCİAL SİGORTA LTD.2020'!E18+'[1]TÜRKİYE SİGORTA AŞ.2020'!E18+'[1]ZİRVE SİGORTA 2020'!E18+'[1]CAN SİGORTA LTD 2020'!E18+'[1]ANADOLU SİGORTA A.Ş 2020'!E18+'[1]KIBRIS İKTİSAT SİGORTA 2020'!E18+'[1]TOWER 2020'!E18+'[1]Unıversal 2020'!E18+'[1]Aveon 2020'!E18+'[1]Eurocity 2020'!E18+'[1]Mapfree 2020'!E18</f>
        <v>0</v>
      </c>
      <c r="F19" s="16">
        <f>'[1]CREDİTWEST 2020'!F18+'[1]KAPİTAL SİGORTA 2020'!F18+'[1]NORTHPRIME SİGORTA LTD 2020'!F18+'[1]ŞEKER SİGORTA LTD.2020'!F18+'[1]GÜVEN SİGORTA LTD.2020'!F18+'[1]AXA 2020'!F18+'[1]ZÜRİH SİGORTA 2020'!F18+'[1]AKFİNANS SİGORTA 2020'!F18+'[1]GROUPAMA SİGORTA LTD 2020'!F18+'[1]SEGURE LTD.2020'!F18+'[1]DAĞLI SİGORTA LTD 2020'!F18+'[1]TÜRK SİGORTA LTD 2020'!F18+'[1]BEY SİGORTA 2020'!F18+'[1]ASCAN SİGORTA LTD 2020'!F18+'[1]GOLD INSURANCE LTD 2020'!F18+'[1]LİMASOL SİGORTA LTD.2020'!F18+'[1]KIBRIS SİGORTA 2020'!F18+'[1]GULF SİGORTA LTD.2020'!F18+'[1]COMMERCİAL SİGORTA LTD.2020'!F18+'[1]TÜRKİYE SİGORTA AŞ.2020'!F18+'[1]ZİRVE SİGORTA 2020'!F18+'[1]CAN SİGORTA LTD 2020'!F18+'[1]ANADOLU SİGORTA A.Ş 2020'!F18+'[1]KIBRIS İKTİSAT SİGORTA 2020'!F18+'[1]TOWER 2020'!F18+'[1]Unıversal 2020'!F18+'[1]Aveon 2020'!F18+'[1]Eurocity 2020'!F18+'[1]Mapfree 2020'!F18</f>
        <v>0</v>
      </c>
      <c r="G19" s="16">
        <f>'[1]CREDİTWEST 2020'!G18+'[1]KAPİTAL SİGORTA 2020'!G18+'[1]NORTHPRIME SİGORTA LTD 2020'!G18+'[1]ŞEKER SİGORTA LTD.2020'!G18+'[1]GÜVEN SİGORTA LTD.2020'!G18+'[1]AXA 2020'!G18+'[1]ZÜRİH SİGORTA 2020'!G18+'[1]AKFİNANS SİGORTA 2020'!G18+'[1]GROUPAMA SİGORTA LTD 2020'!G18+'[1]SEGURE LTD.2020'!G18+'[1]DAĞLI SİGORTA LTD 2020'!G18+'[1]TÜRK SİGORTA LTD 2020'!G18+'[1]BEY SİGORTA 2020'!G18+'[1]ASCAN SİGORTA LTD 2020'!G18+'[1]GOLD INSURANCE LTD 2020'!G18+'[1]LİMASOL SİGORTA LTD.2020'!G18+'[1]KIBRIS SİGORTA 2020'!G18+'[1]GULF SİGORTA LTD.2020'!G18+'[1]COMMERCİAL SİGORTA LTD.2020'!G18+'[1]TÜRKİYE SİGORTA AŞ.2020'!G18+'[1]ZİRVE SİGORTA 2020'!G18+'[1]CAN SİGORTA LTD 2020'!G18+'[1]ANADOLU SİGORTA A.Ş 2020'!G18+'[1]KIBRIS İKTİSAT SİGORTA 2020'!G18+'[1]TOWER 2020'!G18+'[1]Unıversal 2020'!G18+'[1]Aveon 2020'!G18+'[1]Eurocity 2020'!G18+'[1]Mapfree 2020'!G18</f>
        <v>0</v>
      </c>
      <c r="H19" s="16">
        <f>'[1]CREDİTWEST 2020'!H18+'[1]KAPİTAL SİGORTA 2020'!H18+'[1]NORTHPRIME SİGORTA LTD 2020'!H18+'[1]ŞEKER SİGORTA LTD.2020'!H18+'[1]GÜVEN SİGORTA LTD.2020'!H18+'[1]AXA 2020'!H18+'[1]ZÜRİH SİGORTA 2020'!H18+'[1]AKFİNANS SİGORTA 2020'!H18+'[1]GROUPAMA SİGORTA LTD 2020'!H18+'[1]SEGURE LTD.2020'!H18+'[1]DAĞLI SİGORTA LTD 2020'!H18+'[1]TÜRK SİGORTA LTD 2020'!H18+'[1]BEY SİGORTA 2020'!H18+'[1]ASCAN SİGORTA LTD 2020'!H18+'[1]GOLD INSURANCE LTD 2020'!H18+'[1]LİMASOL SİGORTA LTD.2020'!H18+'[1]KIBRIS SİGORTA 2020'!H18+'[1]GULF SİGORTA LTD.2020'!H18+'[1]COMMERCİAL SİGORTA LTD.2020'!H18+'[1]TÜRKİYE SİGORTA AŞ.2020'!H18+'[1]ZİRVE SİGORTA 2020'!H18+'[1]CAN SİGORTA LTD 2020'!H18+'[1]ANADOLU SİGORTA A.Ş 2020'!H18+'[1]KIBRIS İKTİSAT SİGORTA 2020'!H18+'[1]TOWER 2020'!H18+'[1]Unıversal 2020'!H18+'[1]Aveon 2020'!H18+'[1]Eurocity 2020'!H18+'[1]Mapfree 2020'!H18</f>
        <v>0</v>
      </c>
      <c r="I19" s="16">
        <f>'[1]CREDİTWEST 2020'!I18+'[1]KAPİTAL SİGORTA 2020'!I18+'[1]NORTHPRIME SİGORTA LTD 2020'!I18+'[1]ŞEKER SİGORTA LTD.2020'!I18+'[1]GÜVEN SİGORTA LTD.2020'!I18+'[1]AXA 2020'!I18+'[1]ZÜRİH SİGORTA 2020'!I18+'[1]AKFİNANS SİGORTA 2020'!I18+'[1]GROUPAMA SİGORTA LTD 2020'!I18+'[1]SEGURE LTD.2020'!I18+'[1]DAĞLI SİGORTA LTD 2020'!I18+'[1]TÜRK SİGORTA LTD 2020'!I18+'[1]BEY SİGORTA 2020'!I18+'[1]ASCAN SİGORTA LTD 2020'!I18+'[1]GOLD INSURANCE LTD 2020'!I18+'[1]LİMASOL SİGORTA LTD.2020'!I18+'[1]KIBRIS SİGORTA 2020'!I18+'[1]GULF SİGORTA LTD.2020'!I18+'[1]COMMERCİAL SİGORTA LTD.2020'!I18+'[1]TÜRKİYE SİGORTA AŞ.2020'!I18+'[1]ZİRVE SİGORTA 2020'!I18+'[1]CAN SİGORTA LTD 2020'!I18+'[1]ANADOLU SİGORTA A.Ş 2020'!I18+'[1]KIBRIS İKTİSAT SİGORTA 2020'!I18+'[1]TOWER 2020'!I18+'[1]Unıversal 2020'!I18+'[1]Aveon 2020'!I18+'[1]Eurocity 2020'!I18+'[1]Mapfree 2020'!I18</f>
        <v>0</v>
      </c>
      <c r="J19" s="16">
        <f>'[1]CREDİTWEST 2020'!J18+'[1]KAPİTAL SİGORTA 2020'!J18+'[1]NORTHPRIME SİGORTA LTD 2020'!J18+'[1]ŞEKER SİGORTA LTD.2020'!J18+'[1]GÜVEN SİGORTA LTD.2020'!J18+'[1]AXA 2020'!J18+'[1]ZÜRİH SİGORTA 2020'!J18+'[1]AKFİNANS SİGORTA 2020'!J18+'[1]GROUPAMA SİGORTA LTD 2020'!J18+'[1]SEGURE LTD.2020'!J18+'[1]DAĞLI SİGORTA LTD 2020'!J18+'[1]TÜRK SİGORTA LTD 2020'!J18+'[1]BEY SİGORTA 2020'!J18+'[1]ASCAN SİGORTA LTD 2020'!J18+'[1]GOLD INSURANCE LTD 2020'!J18+'[1]LİMASOL SİGORTA LTD.2020'!J18+'[1]KIBRIS SİGORTA 2020'!J18+'[1]GULF SİGORTA LTD.2020'!J18+'[1]COMMERCİAL SİGORTA LTD.2020'!J18+'[1]TÜRKİYE SİGORTA AŞ.2020'!J18+'[1]ZİRVE SİGORTA 2020'!J18+'[1]CAN SİGORTA LTD 2020'!J18+'[1]ANADOLU SİGORTA A.Ş 2020'!J18+'[1]KIBRIS İKTİSAT SİGORTA 2020'!J18+'[1]TOWER 2020'!J18+'[1]Unıversal 2020'!J18+'[1]Aveon 2020'!J18+'[1]Eurocity 2020'!J18+'[1]Mapfree 2020'!J18</f>
        <v>0</v>
      </c>
      <c r="K19" s="16">
        <f>'[1]CREDİTWEST 2020'!K18+'[1]KAPİTAL SİGORTA 2020'!K18+'[1]NORTHPRIME SİGORTA LTD 2020'!K18+'[1]ŞEKER SİGORTA LTD.2020'!K18+'[1]GÜVEN SİGORTA LTD.2020'!K18+'[1]AXA 2020'!K18+'[1]ZÜRİH SİGORTA 2020'!K18+'[1]AKFİNANS SİGORTA 2020'!K18+'[1]GROUPAMA SİGORTA LTD 2020'!K18+'[1]SEGURE LTD.2020'!K18+'[1]DAĞLI SİGORTA LTD 2020'!K18+'[1]TÜRK SİGORTA LTD 2020'!K18+'[1]BEY SİGORTA 2020'!K18+'[1]ASCAN SİGORTA LTD 2020'!K18+'[1]GOLD INSURANCE LTD 2020'!K18+'[1]LİMASOL SİGORTA LTD.2020'!K18+'[1]KIBRIS SİGORTA 2020'!K18+'[1]GULF SİGORTA LTD.2020'!K18+'[1]COMMERCİAL SİGORTA LTD.2020'!K18+'[1]TÜRKİYE SİGORTA AŞ.2020'!K18+'[1]ZİRVE SİGORTA 2020'!K18+'[1]CAN SİGORTA LTD 2020'!K18+'[1]ANADOLU SİGORTA A.Ş 2020'!K18+'[1]KIBRIS İKTİSAT SİGORTA 2020'!K18+'[1]TOWER 2020'!K18+'[1]Unıversal 2020'!K18+'[1]Aveon 2020'!K18+'[1]Eurocity 2020'!K18+'[1]Mapfree 2020'!K18</f>
        <v>0</v>
      </c>
      <c r="L19" s="16">
        <f t="shared" si="1"/>
        <v>0</v>
      </c>
      <c r="M19" s="16">
        <f t="shared" si="1"/>
        <v>0</v>
      </c>
      <c r="N19" s="17">
        <f t="shared" si="2"/>
        <v>0</v>
      </c>
      <c r="O19" s="17">
        <f t="shared" si="2"/>
        <v>0</v>
      </c>
    </row>
    <row r="20" spans="1:15" x14ac:dyDescent="0.2">
      <c r="A20" s="12"/>
      <c r="B20" s="15"/>
      <c r="C20" s="15" t="s">
        <v>36</v>
      </c>
      <c r="D20" s="16">
        <f>'[1]CREDİTWEST 2020'!D19+'[1]KAPİTAL SİGORTA 2020'!D19+'[1]NORTHPRIME SİGORTA LTD 2020'!D19+'[1]ŞEKER SİGORTA LTD.2020'!D19+'[1]GÜVEN SİGORTA LTD.2020'!D19+'[1]AXA 2020'!D19+'[1]ZÜRİH SİGORTA 2020'!D19+'[1]AKFİNANS SİGORTA 2020'!D19+'[1]GROUPAMA SİGORTA LTD 2020'!D19+'[1]SEGURE LTD.2020'!D19+'[1]DAĞLI SİGORTA LTD 2020'!D19+'[1]TÜRK SİGORTA LTD 2020'!D19+'[1]BEY SİGORTA 2020'!D19+'[1]ASCAN SİGORTA LTD 2020'!D19+'[1]GOLD INSURANCE LTD 2020'!D19+'[1]LİMASOL SİGORTA LTD.2020'!D19+'[1]KIBRIS SİGORTA 2020'!D19+'[1]GULF SİGORTA LTD.2020'!D19+'[1]COMMERCİAL SİGORTA LTD.2020'!D19+'[1]TÜRKİYE SİGORTA AŞ.2020'!D19+'[1]ZİRVE SİGORTA 2020'!D19+'[1]CAN SİGORTA LTD 2020'!D19+'[1]ANADOLU SİGORTA A.Ş 2020'!D19+'[1]KIBRIS İKTİSAT SİGORTA 2020'!D19+'[1]TOWER 2020'!D19+'[1]Unıversal 2020'!D19+'[1]Aveon 2020'!D19+'[1]Eurocity 2020'!D19+'[1]Mapfree 2020'!D19</f>
        <v>0</v>
      </c>
      <c r="E20" s="16">
        <f>'[1]CREDİTWEST 2020'!E19+'[1]KAPİTAL SİGORTA 2020'!E19+'[1]NORTHPRIME SİGORTA LTD 2020'!E19+'[1]ŞEKER SİGORTA LTD.2020'!E19+'[1]GÜVEN SİGORTA LTD.2020'!E19+'[1]AXA 2020'!E19+'[1]ZÜRİH SİGORTA 2020'!E19+'[1]AKFİNANS SİGORTA 2020'!E19+'[1]GROUPAMA SİGORTA LTD 2020'!E19+'[1]SEGURE LTD.2020'!E19+'[1]DAĞLI SİGORTA LTD 2020'!E19+'[1]TÜRK SİGORTA LTD 2020'!E19+'[1]BEY SİGORTA 2020'!E19+'[1]ASCAN SİGORTA LTD 2020'!E19+'[1]GOLD INSURANCE LTD 2020'!E19+'[1]LİMASOL SİGORTA LTD.2020'!E19+'[1]KIBRIS SİGORTA 2020'!E19+'[1]GULF SİGORTA LTD.2020'!E19+'[1]COMMERCİAL SİGORTA LTD.2020'!E19+'[1]TÜRKİYE SİGORTA AŞ.2020'!E19+'[1]ZİRVE SİGORTA 2020'!E19+'[1]CAN SİGORTA LTD 2020'!E19+'[1]ANADOLU SİGORTA A.Ş 2020'!E19+'[1]KIBRIS İKTİSAT SİGORTA 2020'!E19+'[1]TOWER 2020'!E19+'[1]Unıversal 2020'!E19+'[1]Aveon 2020'!E19+'[1]Eurocity 2020'!E19+'[1]Mapfree 2020'!E19</f>
        <v>0</v>
      </c>
      <c r="F20" s="16">
        <f>'[1]CREDİTWEST 2020'!F19+'[1]KAPİTAL SİGORTA 2020'!F19+'[1]NORTHPRIME SİGORTA LTD 2020'!F19+'[1]ŞEKER SİGORTA LTD.2020'!F19+'[1]GÜVEN SİGORTA LTD.2020'!F19+'[1]AXA 2020'!F19+'[1]ZÜRİH SİGORTA 2020'!F19+'[1]AKFİNANS SİGORTA 2020'!F19+'[1]GROUPAMA SİGORTA LTD 2020'!F19+'[1]SEGURE LTD.2020'!F19+'[1]DAĞLI SİGORTA LTD 2020'!F19+'[1]TÜRK SİGORTA LTD 2020'!F19+'[1]BEY SİGORTA 2020'!F19+'[1]ASCAN SİGORTA LTD 2020'!F19+'[1]GOLD INSURANCE LTD 2020'!F19+'[1]LİMASOL SİGORTA LTD.2020'!F19+'[1]KIBRIS SİGORTA 2020'!F19+'[1]GULF SİGORTA LTD.2020'!F19+'[1]COMMERCİAL SİGORTA LTD.2020'!F19+'[1]TÜRKİYE SİGORTA AŞ.2020'!F19+'[1]ZİRVE SİGORTA 2020'!F19+'[1]CAN SİGORTA LTD 2020'!F19+'[1]ANADOLU SİGORTA A.Ş 2020'!F19+'[1]KIBRIS İKTİSAT SİGORTA 2020'!F19+'[1]TOWER 2020'!F19+'[1]Unıversal 2020'!F19+'[1]Aveon 2020'!F19+'[1]Eurocity 2020'!F19+'[1]Mapfree 2020'!F19</f>
        <v>0</v>
      </c>
      <c r="G20" s="16">
        <f>'[1]CREDİTWEST 2020'!G19+'[1]KAPİTAL SİGORTA 2020'!G19+'[1]NORTHPRIME SİGORTA LTD 2020'!G19+'[1]ŞEKER SİGORTA LTD.2020'!G19+'[1]GÜVEN SİGORTA LTD.2020'!G19+'[1]AXA 2020'!G19+'[1]ZÜRİH SİGORTA 2020'!G19+'[1]AKFİNANS SİGORTA 2020'!G19+'[1]GROUPAMA SİGORTA LTD 2020'!G19+'[1]SEGURE LTD.2020'!G19+'[1]DAĞLI SİGORTA LTD 2020'!G19+'[1]TÜRK SİGORTA LTD 2020'!G19+'[1]BEY SİGORTA 2020'!G19+'[1]ASCAN SİGORTA LTD 2020'!G19+'[1]GOLD INSURANCE LTD 2020'!G19+'[1]LİMASOL SİGORTA LTD.2020'!G19+'[1]KIBRIS SİGORTA 2020'!G19+'[1]GULF SİGORTA LTD.2020'!G19+'[1]COMMERCİAL SİGORTA LTD.2020'!G19+'[1]TÜRKİYE SİGORTA AŞ.2020'!G19+'[1]ZİRVE SİGORTA 2020'!G19+'[1]CAN SİGORTA LTD 2020'!G19+'[1]ANADOLU SİGORTA A.Ş 2020'!G19+'[1]KIBRIS İKTİSAT SİGORTA 2020'!G19+'[1]TOWER 2020'!G19+'[1]Unıversal 2020'!G19+'[1]Aveon 2020'!G19+'[1]Eurocity 2020'!G19+'[1]Mapfree 2020'!G19</f>
        <v>0</v>
      </c>
      <c r="H20" s="16">
        <f>'[1]CREDİTWEST 2020'!H19+'[1]KAPİTAL SİGORTA 2020'!H19+'[1]NORTHPRIME SİGORTA LTD 2020'!H19+'[1]ŞEKER SİGORTA LTD.2020'!H19+'[1]GÜVEN SİGORTA LTD.2020'!H19+'[1]AXA 2020'!H19+'[1]ZÜRİH SİGORTA 2020'!H19+'[1]AKFİNANS SİGORTA 2020'!H19+'[1]GROUPAMA SİGORTA LTD 2020'!H19+'[1]SEGURE LTD.2020'!H19+'[1]DAĞLI SİGORTA LTD 2020'!H19+'[1]TÜRK SİGORTA LTD 2020'!H19+'[1]BEY SİGORTA 2020'!H19+'[1]ASCAN SİGORTA LTD 2020'!H19+'[1]GOLD INSURANCE LTD 2020'!H19+'[1]LİMASOL SİGORTA LTD.2020'!H19+'[1]KIBRIS SİGORTA 2020'!H19+'[1]GULF SİGORTA LTD.2020'!H19+'[1]COMMERCİAL SİGORTA LTD.2020'!H19+'[1]TÜRKİYE SİGORTA AŞ.2020'!H19+'[1]ZİRVE SİGORTA 2020'!H19+'[1]CAN SİGORTA LTD 2020'!H19+'[1]ANADOLU SİGORTA A.Ş 2020'!H19+'[1]KIBRIS İKTİSAT SİGORTA 2020'!H19+'[1]TOWER 2020'!H19+'[1]Unıversal 2020'!H19+'[1]Aveon 2020'!H19+'[1]Eurocity 2020'!H19+'[1]Mapfree 2020'!H19</f>
        <v>0</v>
      </c>
      <c r="I20" s="16">
        <f>'[1]CREDİTWEST 2020'!I19+'[1]KAPİTAL SİGORTA 2020'!I19+'[1]NORTHPRIME SİGORTA LTD 2020'!I19+'[1]ŞEKER SİGORTA LTD.2020'!I19+'[1]GÜVEN SİGORTA LTD.2020'!I19+'[1]AXA 2020'!I19+'[1]ZÜRİH SİGORTA 2020'!I19+'[1]AKFİNANS SİGORTA 2020'!I19+'[1]GROUPAMA SİGORTA LTD 2020'!I19+'[1]SEGURE LTD.2020'!I19+'[1]DAĞLI SİGORTA LTD 2020'!I19+'[1]TÜRK SİGORTA LTD 2020'!I19+'[1]BEY SİGORTA 2020'!I19+'[1]ASCAN SİGORTA LTD 2020'!I19+'[1]GOLD INSURANCE LTD 2020'!I19+'[1]LİMASOL SİGORTA LTD.2020'!I19+'[1]KIBRIS SİGORTA 2020'!I19+'[1]GULF SİGORTA LTD.2020'!I19+'[1]COMMERCİAL SİGORTA LTD.2020'!I19+'[1]TÜRKİYE SİGORTA AŞ.2020'!I19+'[1]ZİRVE SİGORTA 2020'!I19+'[1]CAN SİGORTA LTD 2020'!I19+'[1]ANADOLU SİGORTA A.Ş 2020'!I19+'[1]KIBRIS İKTİSAT SİGORTA 2020'!I19+'[1]TOWER 2020'!I19+'[1]Unıversal 2020'!I19+'[1]Aveon 2020'!I19+'[1]Eurocity 2020'!I19+'[1]Mapfree 2020'!I19</f>
        <v>0</v>
      </c>
      <c r="J20" s="16">
        <f>'[1]CREDİTWEST 2020'!J19+'[1]KAPİTAL SİGORTA 2020'!J19+'[1]NORTHPRIME SİGORTA LTD 2020'!J19+'[1]ŞEKER SİGORTA LTD.2020'!J19+'[1]GÜVEN SİGORTA LTD.2020'!J19+'[1]AXA 2020'!J19+'[1]ZÜRİH SİGORTA 2020'!J19+'[1]AKFİNANS SİGORTA 2020'!J19+'[1]GROUPAMA SİGORTA LTD 2020'!J19+'[1]SEGURE LTD.2020'!J19+'[1]DAĞLI SİGORTA LTD 2020'!J19+'[1]TÜRK SİGORTA LTD 2020'!J19+'[1]BEY SİGORTA 2020'!J19+'[1]ASCAN SİGORTA LTD 2020'!J19+'[1]GOLD INSURANCE LTD 2020'!J19+'[1]LİMASOL SİGORTA LTD.2020'!J19+'[1]KIBRIS SİGORTA 2020'!J19+'[1]GULF SİGORTA LTD.2020'!J19+'[1]COMMERCİAL SİGORTA LTD.2020'!J19+'[1]TÜRKİYE SİGORTA AŞ.2020'!J19+'[1]ZİRVE SİGORTA 2020'!J19+'[1]CAN SİGORTA LTD 2020'!J19+'[1]ANADOLU SİGORTA A.Ş 2020'!J19+'[1]KIBRIS İKTİSAT SİGORTA 2020'!J19+'[1]TOWER 2020'!J19+'[1]Unıversal 2020'!J19+'[1]Aveon 2020'!J19+'[1]Eurocity 2020'!J19+'[1]Mapfree 2020'!J19</f>
        <v>0</v>
      </c>
      <c r="K20" s="16">
        <f>'[1]CREDİTWEST 2020'!K19+'[1]KAPİTAL SİGORTA 2020'!K19+'[1]NORTHPRIME SİGORTA LTD 2020'!K19+'[1]ŞEKER SİGORTA LTD.2020'!K19+'[1]GÜVEN SİGORTA LTD.2020'!K19+'[1]AXA 2020'!K19+'[1]ZÜRİH SİGORTA 2020'!K19+'[1]AKFİNANS SİGORTA 2020'!K19+'[1]GROUPAMA SİGORTA LTD 2020'!K19+'[1]SEGURE LTD.2020'!K19+'[1]DAĞLI SİGORTA LTD 2020'!K19+'[1]TÜRK SİGORTA LTD 2020'!K19+'[1]BEY SİGORTA 2020'!K19+'[1]ASCAN SİGORTA LTD 2020'!K19+'[1]GOLD INSURANCE LTD 2020'!K19+'[1]LİMASOL SİGORTA LTD.2020'!K19+'[1]KIBRIS SİGORTA 2020'!K19+'[1]GULF SİGORTA LTD.2020'!K19+'[1]COMMERCİAL SİGORTA LTD.2020'!K19+'[1]TÜRKİYE SİGORTA AŞ.2020'!K19+'[1]ZİRVE SİGORTA 2020'!K19+'[1]CAN SİGORTA LTD 2020'!K19+'[1]ANADOLU SİGORTA A.Ş 2020'!K19+'[1]KIBRIS İKTİSAT SİGORTA 2020'!K19+'[1]TOWER 2020'!K19+'[1]Unıversal 2020'!K19+'[1]Aveon 2020'!K19+'[1]Eurocity 2020'!K19+'[1]Mapfree 2020'!K19</f>
        <v>0</v>
      </c>
      <c r="L20" s="16">
        <f t="shared" si="1"/>
        <v>0</v>
      </c>
      <c r="M20" s="16">
        <f t="shared" si="1"/>
        <v>0</v>
      </c>
      <c r="N20" s="17">
        <f t="shared" si="2"/>
        <v>0</v>
      </c>
      <c r="O20" s="17">
        <f t="shared" si="2"/>
        <v>0</v>
      </c>
    </row>
    <row r="21" spans="1:15" x14ac:dyDescent="0.2">
      <c r="A21" s="12"/>
      <c r="B21" s="15"/>
      <c r="C21" s="15" t="s">
        <v>37</v>
      </c>
      <c r="D21" s="16">
        <f>'[1]CREDİTWEST 2020'!D20+'[1]KAPİTAL SİGORTA 2020'!D20+'[1]NORTHPRIME SİGORTA LTD 2020'!D20+'[1]ŞEKER SİGORTA LTD.2020'!D20+'[1]GÜVEN SİGORTA LTD.2020'!D20+'[1]AXA 2020'!D20+'[1]ZÜRİH SİGORTA 2020'!D20+'[1]AKFİNANS SİGORTA 2020'!D20+'[1]GROUPAMA SİGORTA LTD 2020'!D20+'[1]SEGURE LTD.2020'!D20+'[1]DAĞLI SİGORTA LTD 2020'!D20+'[1]TÜRK SİGORTA LTD 2020'!D20+'[1]BEY SİGORTA 2020'!D20+'[1]ASCAN SİGORTA LTD 2020'!D20+'[1]GOLD INSURANCE LTD 2020'!D20+'[1]LİMASOL SİGORTA LTD.2020'!D20+'[1]KIBRIS SİGORTA 2020'!D20+'[1]GULF SİGORTA LTD.2020'!D20+'[1]COMMERCİAL SİGORTA LTD.2020'!D20+'[1]TÜRKİYE SİGORTA AŞ.2020'!D20+'[1]ZİRVE SİGORTA 2020'!D20+'[1]CAN SİGORTA LTD 2020'!D20+'[1]ANADOLU SİGORTA A.Ş 2020'!D20+'[1]KIBRIS İKTİSAT SİGORTA 2020'!D20+'[1]TOWER 2020'!D20+'[1]Unıversal 2020'!D20+'[1]Aveon 2020'!D20+'[1]Eurocity 2020'!D20+'[1]Mapfree 2020'!D20</f>
        <v>0</v>
      </c>
      <c r="E21" s="16">
        <f>'[1]CREDİTWEST 2020'!E20+'[1]KAPİTAL SİGORTA 2020'!E20+'[1]NORTHPRIME SİGORTA LTD 2020'!E20+'[1]ŞEKER SİGORTA LTD.2020'!E20+'[1]GÜVEN SİGORTA LTD.2020'!E20+'[1]AXA 2020'!E20+'[1]ZÜRİH SİGORTA 2020'!E20+'[1]AKFİNANS SİGORTA 2020'!E20+'[1]GROUPAMA SİGORTA LTD 2020'!E20+'[1]SEGURE LTD.2020'!E20+'[1]DAĞLI SİGORTA LTD 2020'!E20+'[1]TÜRK SİGORTA LTD 2020'!E20+'[1]BEY SİGORTA 2020'!E20+'[1]ASCAN SİGORTA LTD 2020'!E20+'[1]GOLD INSURANCE LTD 2020'!E20+'[1]LİMASOL SİGORTA LTD.2020'!E20+'[1]KIBRIS SİGORTA 2020'!E20+'[1]GULF SİGORTA LTD.2020'!E20+'[1]COMMERCİAL SİGORTA LTD.2020'!E20+'[1]TÜRKİYE SİGORTA AŞ.2020'!E20+'[1]ZİRVE SİGORTA 2020'!E20+'[1]CAN SİGORTA LTD 2020'!E20+'[1]ANADOLU SİGORTA A.Ş 2020'!E20+'[1]KIBRIS İKTİSAT SİGORTA 2020'!E20+'[1]TOWER 2020'!E20+'[1]Unıversal 2020'!E20+'[1]Aveon 2020'!E20+'[1]Eurocity 2020'!E20+'[1]Mapfree 2020'!E20</f>
        <v>0</v>
      </c>
      <c r="F21" s="16">
        <f>'[1]CREDİTWEST 2020'!F20+'[1]KAPİTAL SİGORTA 2020'!F20+'[1]NORTHPRIME SİGORTA LTD 2020'!F20+'[1]ŞEKER SİGORTA LTD.2020'!F20+'[1]GÜVEN SİGORTA LTD.2020'!F20+'[1]AXA 2020'!F20+'[1]ZÜRİH SİGORTA 2020'!F20+'[1]AKFİNANS SİGORTA 2020'!F20+'[1]GROUPAMA SİGORTA LTD 2020'!F20+'[1]SEGURE LTD.2020'!F20+'[1]DAĞLI SİGORTA LTD 2020'!F20+'[1]TÜRK SİGORTA LTD 2020'!F20+'[1]BEY SİGORTA 2020'!F20+'[1]ASCAN SİGORTA LTD 2020'!F20+'[1]GOLD INSURANCE LTD 2020'!F20+'[1]LİMASOL SİGORTA LTD.2020'!F20+'[1]KIBRIS SİGORTA 2020'!F20+'[1]GULF SİGORTA LTD.2020'!F20+'[1]COMMERCİAL SİGORTA LTD.2020'!F20+'[1]TÜRKİYE SİGORTA AŞ.2020'!F20+'[1]ZİRVE SİGORTA 2020'!F20+'[1]CAN SİGORTA LTD 2020'!F20+'[1]ANADOLU SİGORTA A.Ş 2020'!F20+'[1]KIBRIS İKTİSAT SİGORTA 2020'!F20+'[1]TOWER 2020'!F20+'[1]Unıversal 2020'!F20+'[1]Aveon 2020'!F20+'[1]Eurocity 2020'!F20+'[1]Mapfree 2020'!F20</f>
        <v>0</v>
      </c>
      <c r="G21" s="16">
        <f>'[1]CREDİTWEST 2020'!G20+'[1]KAPİTAL SİGORTA 2020'!G20+'[1]NORTHPRIME SİGORTA LTD 2020'!G20+'[1]ŞEKER SİGORTA LTD.2020'!G20+'[1]GÜVEN SİGORTA LTD.2020'!G20+'[1]AXA 2020'!G20+'[1]ZÜRİH SİGORTA 2020'!G20+'[1]AKFİNANS SİGORTA 2020'!G20+'[1]GROUPAMA SİGORTA LTD 2020'!G20+'[1]SEGURE LTD.2020'!G20+'[1]DAĞLI SİGORTA LTD 2020'!G20+'[1]TÜRK SİGORTA LTD 2020'!G20+'[1]BEY SİGORTA 2020'!G20+'[1]ASCAN SİGORTA LTD 2020'!G20+'[1]GOLD INSURANCE LTD 2020'!G20+'[1]LİMASOL SİGORTA LTD.2020'!G20+'[1]KIBRIS SİGORTA 2020'!G20+'[1]GULF SİGORTA LTD.2020'!G20+'[1]COMMERCİAL SİGORTA LTD.2020'!G20+'[1]TÜRKİYE SİGORTA AŞ.2020'!G20+'[1]ZİRVE SİGORTA 2020'!G20+'[1]CAN SİGORTA LTD 2020'!G20+'[1]ANADOLU SİGORTA A.Ş 2020'!G20+'[1]KIBRIS İKTİSAT SİGORTA 2020'!G20+'[1]TOWER 2020'!G20+'[1]Unıversal 2020'!G20+'[1]Aveon 2020'!G20+'[1]Eurocity 2020'!G20+'[1]Mapfree 2020'!G20</f>
        <v>0</v>
      </c>
      <c r="H21" s="16">
        <f>'[1]CREDİTWEST 2020'!H20+'[1]KAPİTAL SİGORTA 2020'!H20+'[1]NORTHPRIME SİGORTA LTD 2020'!H20+'[1]ŞEKER SİGORTA LTD.2020'!H20+'[1]GÜVEN SİGORTA LTD.2020'!H20+'[1]AXA 2020'!H20+'[1]ZÜRİH SİGORTA 2020'!H20+'[1]AKFİNANS SİGORTA 2020'!H20+'[1]GROUPAMA SİGORTA LTD 2020'!H20+'[1]SEGURE LTD.2020'!H20+'[1]DAĞLI SİGORTA LTD 2020'!H20+'[1]TÜRK SİGORTA LTD 2020'!H20+'[1]BEY SİGORTA 2020'!H20+'[1]ASCAN SİGORTA LTD 2020'!H20+'[1]GOLD INSURANCE LTD 2020'!H20+'[1]LİMASOL SİGORTA LTD.2020'!H20+'[1]KIBRIS SİGORTA 2020'!H20+'[1]GULF SİGORTA LTD.2020'!H20+'[1]COMMERCİAL SİGORTA LTD.2020'!H20+'[1]TÜRKİYE SİGORTA AŞ.2020'!H20+'[1]ZİRVE SİGORTA 2020'!H20+'[1]CAN SİGORTA LTD 2020'!H20+'[1]ANADOLU SİGORTA A.Ş 2020'!H20+'[1]KIBRIS İKTİSAT SİGORTA 2020'!H20+'[1]TOWER 2020'!H20+'[1]Unıversal 2020'!H20+'[1]Aveon 2020'!H20+'[1]Eurocity 2020'!H20+'[1]Mapfree 2020'!H20</f>
        <v>0</v>
      </c>
      <c r="I21" s="16">
        <f>'[1]CREDİTWEST 2020'!I20+'[1]KAPİTAL SİGORTA 2020'!I20+'[1]NORTHPRIME SİGORTA LTD 2020'!I20+'[1]ŞEKER SİGORTA LTD.2020'!I20+'[1]GÜVEN SİGORTA LTD.2020'!I20+'[1]AXA 2020'!I20+'[1]ZÜRİH SİGORTA 2020'!I20+'[1]AKFİNANS SİGORTA 2020'!I20+'[1]GROUPAMA SİGORTA LTD 2020'!I20+'[1]SEGURE LTD.2020'!I20+'[1]DAĞLI SİGORTA LTD 2020'!I20+'[1]TÜRK SİGORTA LTD 2020'!I20+'[1]BEY SİGORTA 2020'!I20+'[1]ASCAN SİGORTA LTD 2020'!I20+'[1]GOLD INSURANCE LTD 2020'!I20+'[1]LİMASOL SİGORTA LTD.2020'!I20+'[1]KIBRIS SİGORTA 2020'!I20+'[1]GULF SİGORTA LTD.2020'!I20+'[1]COMMERCİAL SİGORTA LTD.2020'!I20+'[1]TÜRKİYE SİGORTA AŞ.2020'!I20+'[1]ZİRVE SİGORTA 2020'!I20+'[1]CAN SİGORTA LTD 2020'!I20+'[1]ANADOLU SİGORTA A.Ş 2020'!I20+'[1]KIBRIS İKTİSAT SİGORTA 2020'!I20+'[1]TOWER 2020'!I20+'[1]Unıversal 2020'!I20+'[1]Aveon 2020'!I20+'[1]Eurocity 2020'!I20+'[1]Mapfree 2020'!I20</f>
        <v>0</v>
      </c>
      <c r="J21" s="16">
        <f>'[1]CREDİTWEST 2020'!J20+'[1]KAPİTAL SİGORTA 2020'!J20+'[1]NORTHPRIME SİGORTA LTD 2020'!J20+'[1]ŞEKER SİGORTA LTD.2020'!J20+'[1]GÜVEN SİGORTA LTD.2020'!J20+'[1]AXA 2020'!J20+'[1]ZÜRİH SİGORTA 2020'!J20+'[1]AKFİNANS SİGORTA 2020'!J20+'[1]GROUPAMA SİGORTA LTD 2020'!J20+'[1]SEGURE LTD.2020'!J20+'[1]DAĞLI SİGORTA LTD 2020'!J20+'[1]TÜRK SİGORTA LTD 2020'!J20+'[1]BEY SİGORTA 2020'!J20+'[1]ASCAN SİGORTA LTD 2020'!J20+'[1]GOLD INSURANCE LTD 2020'!J20+'[1]LİMASOL SİGORTA LTD.2020'!J20+'[1]KIBRIS SİGORTA 2020'!J20+'[1]GULF SİGORTA LTD.2020'!J20+'[1]COMMERCİAL SİGORTA LTD.2020'!J20+'[1]TÜRKİYE SİGORTA AŞ.2020'!J20+'[1]ZİRVE SİGORTA 2020'!J20+'[1]CAN SİGORTA LTD 2020'!J20+'[1]ANADOLU SİGORTA A.Ş 2020'!J20+'[1]KIBRIS İKTİSAT SİGORTA 2020'!J20+'[1]TOWER 2020'!J20+'[1]Unıversal 2020'!J20+'[1]Aveon 2020'!J20+'[1]Eurocity 2020'!J20+'[1]Mapfree 2020'!J20</f>
        <v>0</v>
      </c>
      <c r="K21" s="16">
        <f>'[1]CREDİTWEST 2020'!K20+'[1]KAPİTAL SİGORTA 2020'!K20+'[1]NORTHPRIME SİGORTA LTD 2020'!K20+'[1]ŞEKER SİGORTA LTD.2020'!K20+'[1]GÜVEN SİGORTA LTD.2020'!K20+'[1]AXA 2020'!K20+'[1]ZÜRİH SİGORTA 2020'!K20+'[1]AKFİNANS SİGORTA 2020'!K20+'[1]GROUPAMA SİGORTA LTD 2020'!K20+'[1]SEGURE LTD.2020'!K20+'[1]DAĞLI SİGORTA LTD 2020'!K20+'[1]TÜRK SİGORTA LTD 2020'!K20+'[1]BEY SİGORTA 2020'!K20+'[1]ASCAN SİGORTA LTD 2020'!K20+'[1]GOLD INSURANCE LTD 2020'!K20+'[1]LİMASOL SİGORTA LTD.2020'!K20+'[1]KIBRIS SİGORTA 2020'!K20+'[1]GULF SİGORTA LTD.2020'!K20+'[1]COMMERCİAL SİGORTA LTD.2020'!K20+'[1]TÜRKİYE SİGORTA AŞ.2020'!K20+'[1]ZİRVE SİGORTA 2020'!K20+'[1]CAN SİGORTA LTD 2020'!K20+'[1]ANADOLU SİGORTA A.Ş 2020'!K20+'[1]KIBRIS İKTİSAT SİGORTA 2020'!K20+'[1]TOWER 2020'!K20+'[1]Unıversal 2020'!K20+'[1]Aveon 2020'!K20+'[1]Eurocity 2020'!K20+'[1]Mapfree 2020'!K20</f>
        <v>0</v>
      </c>
      <c r="L21" s="16">
        <f t="shared" si="1"/>
        <v>0</v>
      </c>
      <c r="M21" s="16">
        <f t="shared" si="1"/>
        <v>0</v>
      </c>
      <c r="N21" s="17">
        <f t="shared" si="2"/>
        <v>0</v>
      </c>
      <c r="O21" s="17">
        <f t="shared" si="2"/>
        <v>0</v>
      </c>
    </row>
    <row r="22" spans="1:15" x14ac:dyDescent="0.2">
      <c r="A22" s="12"/>
      <c r="B22" s="15" t="s">
        <v>38</v>
      </c>
      <c r="C22" s="15" t="s">
        <v>39</v>
      </c>
      <c r="D22" s="16">
        <f>'[1]CREDİTWEST 2020'!D21+'[1]KAPİTAL SİGORTA 2020'!D21+'[1]NORTHPRIME SİGORTA LTD 2020'!D21+'[1]ŞEKER SİGORTA LTD.2020'!D21+'[1]GÜVEN SİGORTA LTD.2020'!D21+'[1]AXA 2020'!D21+'[1]ZÜRİH SİGORTA 2020'!D21+'[1]AKFİNANS SİGORTA 2020'!D21+'[1]GROUPAMA SİGORTA LTD 2020'!D21+'[1]SEGURE LTD.2020'!D21+'[1]DAĞLI SİGORTA LTD 2020'!D21+'[1]TÜRK SİGORTA LTD 2020'!D21+'[1]BEY SİGORTA 2020'!D21+'[1]ASCAN SİGORTA LTD 2020'!D21+'[1]GOLD INSURANCE LTD 2020'!D21+'[1]LİMASOL SİGORTA LTD.2020'!D21+'[1]KIBRIS SİGORTA 2020'!D21+'[1]GULF SİGORTA LTD.2020'!D21+'[1]COMMERCİAL SİGORTA LTD.2020'!D21+'[1]TÜRKİYE SİGORTA AŞ.2020'!D21+'[1]ZİRVE SİGORTA 2020'!D21+'[1]CAN SİGORTA LTD 2020'!D21+'[1]ANADOLU SİGORTA A.Ş 2020'!D21+'[1]KIBRIS İKTİSAT SİGORTA 2020'!D21+'[1]TOWER 2020'!D21+'[1]Unıversal 2020'!D21+'[1]Aveon 2020'!D21+'[1]Eurocity 2020'!D21+'[1]Mapfree 2020'!D21</f>
        <v>9814460.8299999982</v>
      </c>
      <c r="E22" s="16">
        <f>'[1]CREDİTWEST 2020'!E21+'[1]KAPİTAL SİGORTA 2020'!E21+'[1]NORTHPRIME SİGORTA LTD 2020'!E21+'[1]ŞEKER SİGORTA LTD.2020'!E21+'[1]GÜVEN SİGORTA LTD.2020'!E21+'[1]AXA 2020'!E21+'[1]ZÜRİH SİGORTA 2020'!E21+'[1]AKFİNANS SİGORTA 2020'!E21+'[1]GROUPAMA SİGORTA LTD 2020'!E21+'[1]SEGURE LTD.2020'!E21+'[1]DAĞLI SİGORTA LTD 2020'!E21+'[1]TÜRK SİGORTA LTD 2020'!E21+'[1]BEY SİGORTA 2020'!E21+'[1]ASCAN SİGORTA LTD 2020'!E21+'[1]GOLD INSURANCE LTD 2020'!E21+'[1]LİMASOL SİGORTA LTD.2020'!E21+'[1]KIBRIS SİGORTA 2020'!E21+'[1]GULF SİGORTA LTD.2020'!E21+'[1]COMMERCİAL SİGORTA LTD.2020'!E21+'[1]TÜRKİYE SİGORTA AŞ.2020'!E21+'[1]ZİRVE SİGORTA 2020'!E21+'[1]CAN SİGORTA LTD 2020'!E21+'[1]ANADOLU SİGORTA A.Ş 2020'!E21+'[1]KIBRIS İKTİSAT SİGORTA 2020'!E21+'[1]TOWER 2020'!E21+'[1]Unıversal 2020'!E21+'[1]Aveon 2020'!E21+'[1]Eurocity 2020'!E21+'[1]Mapfree 2020'!E21</f>
        <v>804867.99999999988</v>
      </c>
      <c r="F22" s="16">
        <f>'[1]CREDİTWEST 2020'!F21+'[1]KAPİTAL SİGORTA 2020'!F21+'[1]NORTHPRIME SİGORTA LTD 2020'!F21+'[1]ŞEKER SİGORTA LTD.2020'!F21+'[1]GÜVEN SİGORTA LTD.2020'!F21+'[1]AXA 2020'!F21+'[1]ZÜRİH SİGORTA 2020'!F21+'[1]AKFİNANS SİGORTA 2020'!F21+'[1]GROUPAMA SİGORTA LTD 2020'!F21+'[1]SEGURE LTD.2020'!F21+'[1]DAĞLI SİGORTA LTD 2020'!F21+'[1]TÜRK SİGORTA LTD 2020'!F21+'[1]BEY SİGORTA 2020'!F21+'[1]ASCAN SİGORTA LTD 2020'!F21+'[1]GOLD INSURANCE LTD 2020'!F21+'[1]LİMASOL SİGORTA LTD.2020'!F21+'[1]KIBRIS SİGORTA 2020'!F21+'[1]GULF SİGORTA LTD.2020'!F21+'[1]COMMERCİAL SİGORTA LTD.2020'!F21+'[1]TÜRKİYE SİGORTA AŞ.2020'!F21+'[1]ZİRVE SİGORTA 2020'!F21+'[1]CAN SİGORTA LTD 2020'!F21+'[1]ANADOLU SİGORTA A.Ş 2020'!F21+'[1]KIBRIS İKTİSAT SİGORTA 2020'!F21+'[1]TOWER 2020'!F21+'[1]Unıversal 2020'!F21+'[1]Aveon 2020'!F21+'[1]Eurocity 2020'!F21+'[1]Mapfree 2020'!F21</f>
        <v>76831785.12000002</v>
      </c>
      <c r="G22" s="16">
        <f>'[1]CREDİTWEST 2020'!G21+'[1]KAPİTAL SİGORTA 2020'!G21+'[1]NORTHPRIME SİGORTA LTD 2020'!G21+'[1]ŞEKER SİGORTA LTD.2020'!G21+'[1]GÜVEN SİGORTA LTD.2020'!G21+'[1]AXA 2020'!G21+'[1]ZÜRİH SİGORTA 2020'!G21+'[1]AKFİNANS SİGORTA 2020'!G21+'[1]GROUPAMA SİGORTA LTD 2020'!G21+'[1]SEGURE LTD.2020'!G21+'[1]DAĞLI SİGORTA LTD 2020'!G21+'[1]TÜRK SİGORTA LTD 2020'!G21+'[1]BEY SİGORTA 2020'!G21+'[1]ASCAN SİGORTA LTD 2020'!G21+'[1]GOLD INSURANCE LTD 2020'!G21+'[1]LİMASOL SİGORTA LTD.2020'!G21+'[1]KIBRIS SİGORTA 2020'!G21+'[1]GULF SİGORTA LTD.2020'!G21+'[1]COMMERCİAL SİGORTA LTD.2020'!G21+'[1]TÜRKİYE SİGORTA AŞ.2020'!G21+'[1]ZİRVE SİGORTA 2020'!G21+'[1]CAN SİGORTA LTD 2020'!G21+'[1]ANADOLU SİGORTA A.Ş 2020'!G21+'[1]KIBRIS İKTİSAT SİGORTA 2020'!G21+'[1]TOWER 2020'!G21+'[1]Unıversal 2020'!G21+'[1]Aveon 2020'!G21+'[1]Eurocity 2020'!G21+'[1]Mapfree 2020'!G21</f>
        <v>18196181.359999996</v>
      </c>
      <c r="H22" s="16">
        <f>'[1]CREDİTWEST 2020'!H21+'[1]KAPİTAL SİGORTA 2020'!H21+'[1]NORTHPRIME SİGORTA LTD 2020'!H21+'[1]ŞEKER SİGORTA LTD.2020'!H21+'[1]GÜVEN SİGORTA LTD.2020'!H21+'[1]AXA 2020'!H21+'[1]ZÜRİH SİGORTA 2020'!H21+'[1]AKFİNANS SİGORTA 2020'!H21+'[1]GROUPAMA SİGORTA LTD 2020'!H21+'[1]SEGURE LTD.2020'!H21+'[1]DAĞLI SİGORTA LTD 2020'!H21+'[1]TÜRK SİGORTA LTD 2020'!H21+'[1]BEY SİGORTA 2020'!H21+'[1]ASCAN SİGORTA LTD 2020'!H21+'[1]GOLD INSURANCE LTD 2020'!H21+'[1]LİMASOL SİGORTA LTD.2020'!H21+'[1]KIBRIS SİGORTA 2020'!H21+'[1]GULF SİGORTA LTD.2020'!H21+'[1]COMMERCİAL SİGORTA LTD.2020'!H21+'[1]TÜRKİYE SİGORTA AŞ.2020'!H21+'[1]ZİRVE SİGORTA 2020'!H21+'[1]CAN SİGORTA LTD 2020'!H21+'[1]ANADOLU SİGORTA A.Ş 2020'!H21+'[1]KIBRIS İKTİSAT SİGORTA 2020'!H21+'[1]TOWER 2020'!H21+'[1]Unıversal 2020'!H21+'[1]Aveon 2020'!H21+'[1]Eurocity 2020'!H21+'[1]Mapfree 2020'!H21</f>
        <v>280542.82</v>
      </c>
      <c r="I22" s="16">
        <f>'[1]CREDİTWEST 2020'!I21+'[1]KAPİTAL SİGORTA 2020'!I21+'[1]NORTHPRIME SİGORTA LTD 2020'!I21+'[1]ŞEKER SİGORTA LTD.2020'!I21+'[1]GÜVEN SİGORTA LTD.2020'!I21+'[1]AXA 2020'!I21+'[1]ZÜRİH SİGORTA 2020'!I21+'[1]AKFİNANS SİGORTA 2020'!I21+'[1]GROUPAMA SİGORTA LTD 2020'!I21+'[1]SEGURE LTD.2020'!I21+'[1]DAĞLI SİGORTA LTD 2020'!I21+'[1]TÜRK SİGORTA LTD 2020'!I21+'[1]BEY SİGORTA 2020'!I21+'[1]ASCAN SİGORTA LTD 2020'!I21+'[1]GOLD INSURANCE LTD 2020'!I21+'[1]LİMASOL SİGORTA LTD.2020'!I21+'[1]KIBRIS SİGORTA 2020'!I21+'[1]GULF SİGORTA LTD.2020'!I21+'[1]COMMERCİAL SİGORTA LTD.2020'!I21+'[1]TÜRKİYE SİGORTA AŞ.2020'!I21+'[1]ZİRVE SİGORTA 2020'!I21+'[1]CAN SİGORTA LTD 2020'!I21+'[1]ANADOLU SİGORTA A.Ş 2020'!I21+'[1]KIBRIS İKTİSAT SİGORTA 2020'!I21+'[1]TOWER 2020'!I21+'[1]Unıversal 2020'!I21+'[1]Aveon 2020'!I21+'[1]Eurocity 2020'!I21+'[1]Mapfree 2020'!I21</f>
        <v>0</v>
      </c>
      <c r="J22" s="16">
        <f>'[1]CREDİTWEST 2020'!J21+'[1]KAPİTAL SİGORTA 2020'!J21+'[1]NORTHPRIME SİGORTA LTD 2020'!J21+'[1]ŞEKER SİGORTA LTD.2020'!J21+'[1]GÜVEN SİGORTA LTD.2020'!J21+'[1]AXA 2020'!J21+'[1]ZÜRİH SİGORTA 2020'!J21+'[1]AKFİNANS SİGORTA 2020'!J21+'[1]GROUPAMA SİGORTA LTD 2020'!J21+'[1]SEGURE LTD.2020'!J21+'[1]DAĞLI SİGORTA LTD 2020'!J21+'[1]TÜRK SİGORTA LTD 2020'!J21+'[1]BEY SİGORTA 2020'!J21+'[1]ASCAN SİGORTA LTD 2020'!J21+'[1]GOLD INSURANCE LTD 2020'!J21+'[1]LİMASOL SİGORTA LTD.2020'!J21+'[1]KIBRIS SİGORTA 2020'!J21+'[1]GULF SİGORTA LTD.2020'!J21+'[1]COMMERCİAL SİGORTA LTD.2020'!J21+'[1]TÜRKİYE SİGORTA AŞ.2020'!J21+'[1]ZİRVE SİGORTA 2020'!J21+'[1]CAN SİGORTA LTD 2020'!J21+'[1]ANADOLU SİGORTA A.Ş 2020'!J21+'[1]KIBRIS İKTİSAT SİGORTA 2020'!J21+'[1]TOWER 2020'!J21+'[1]Unıversal 2020'!J21+'[1]Aveon 2020'!J21+'[1]Eurocity 2020'!J21+'[1]Mapfree 2020'!J21</f>
        <v>492.11</v>
      </c>
      <c r="K22" s="16">
        <f>'[1]CREDİTWEST 2020'!K21+'[1]KAPİTAL SİGORTA 2020'!K21+'[1]NORTHPRIME SİGORTA LTD 2020'!K21+'[1]ŞEKER SİGORTA LTD.2020'!K21+'[1]GÜVEN SİGORTA LTD.2020'!K21+'[1]AXA 2020'!K21+'[1]ZÜRİH SİGORTA 2020'!K21+'[1]AKFİNANS SİGORTA 2020'!K21+'[1]GROUPAMA SİGORTA LTD 2020'!K21+'[1]SEGURE LTD.2020'!K21+'[1]DAĞLI SİGORTA LTD 2020'!K21+'[1]TÜRK SİGORTA LTD 2020'!K21+'[1]BEY SİGORTA 2020'!K21+'[1]ASCAN SİGORTA LTD 2020'!K21+'[1]GOLD INSURANCE LTD 2020'!K21+'[1]LİMASOL SİGORTA LTD.2020'!K21+'[1]KIBRIS SİGORTA 2020'!K21+'[1]GULF SİGORTA LTD.2020'!K21+'[1]COMMERCİAL SİGORTA LTD.2020'!K21+'[1]TÜRKİYE SİGORTA AŞ.2020'!K21+'[1]ZİRVE SİGORTA 2020'!K21+'[1]CAN SİGORTA LTD 2020'!K21+'[1]ANADOLU SİGORTA A.Ş 2020'!K21+'[1]KIBRIS İKTİSAT SİGORTA 2020'!K21+'[1]TOWER 2020'!K21+'[1]Unıversal 2020'!K21+'[1]Aveon 2020'!K21+'[1]Eurocity 2020'!K21+'[1]Mapfree 2020'!K21</f>
        <v>0</v>
      </c>
      <c r="L22" s="16">
        <f t="shared" si="1"/>
        <v>105928330.24000001</v>
      </c>
      <c r="M22" s="16">
        <f t="shared" si="1"/>
        <v>202042199.65000004</v>
      </c>
      <c r="N22" s="16">
        <f t="shared" si="2"/>
        <v>307970529.89000005</v>
      </c>
      <c r="O22" s="16">
        <f t="shared" si="2"/>
        <v>510012729.54000008</v>
      </c>
    </row>
    <row r="23" spans="1:15" x14ac:dyDescent="0.2">
      <c r="A23" s="12" t="s">
        <v>40</v>
      </c>
      <c r="B23" s="15"/>
      <c r="C23" s="18" t="s">
        <v>41</v>
      </c>
      <c r="D23" s="19">
        <f t="shared" ref="D23:M23" si="5">D24+D25+D26+D27+D35</f>
        <v>150646178.24000001</v>
      </c>
      <c r="E23" s="19">
        <f t="shared" si="5"/>
        <v>8922053.1899999995</v>
      </c>
      <c r="F23" s="19">
        <f t="shared" si="5"/>
        <v>588445841.06000018</v>
      </c>
      <c r="G23" s="19">
        <f t="shared" si="5"/>
        <v>105738189.19</v>
      </c>
      <c r="H23" s="19">
        <f t="shared" si="5"/>
        <v>9914109.4400000013</v>
      </c>
      <c r="I23" s="19">
        <f t="shared" si="5"/>
        <v>3072106.06</v>
      </c>
      <c r="J23" s="19">
        <f t="shared" si="5"/>
        <v>2900559.67</v>
      </c>
      <c r="K23" s="19">
        <f t="shared" si="5"/>
        <v>24943423.469999999</v>
      </c>
      <c r="L23" s="19">
        <f t="shared" si="1"/>
        <v>894582460.32000029</v>
      </c>
      <c r="M23" s="19">
        <f t="shared" si="5"/>
        <v>1638518742.4000001</v>
      </c>
      <c r="N23" s="19">
        <f t="shared" si="2"/>
        <v>2533101202.7200003</v>
      </c>
      <c r="O23" s="19">
        <f t="shared" si="2"/>
        <v>4171619945.1200004</v>
      </c>
    </row>
    <row r="24" spans="1:15" x14ac:dyDescent="0.2">
      <c r="A24" s="12"/>
      <c r="B24" s="15" t="s">
        <v>16</v>
      </c>
      <c r="C24" s="15" t="s">
        <v>42</v>
      </c>
      <c r="D24" s="16">
        <f>'[1]CREDİTWEST 2020'!D23+'[1]KAPİTAL SİGORTA 2020'!D23+'[1]NORTHPRIME SİGORTA LTD 2020'!D23+'[1]ŞEKER SİGORTA LTD.2020'!D23+'[1]GÜVEN SİGORTA LTD.2020'!D23+'[1]AXA 2020'!D23+'[1]ZÜRİH SİGORTA 2020'!D23+'[1]AKFİNANS SİGORTA 2020'!D23+'[1]GROUPAMA SİGORTA LTD 2020'!D23+'[1]SEGURE LTD.2020'!D23+'[1]DAĞLI SİGORTA LTD 2020'!D23+'[1]TÜRK SİGORTA LTD 2020'!D23+'[1]BEY SİGORTA 2020'!D23+'[1]ASCAN SİGORTA LTD 2020'!D23+'[1]GOLD INSURANCE LTD 2020'!D23+'[1]LİMASOL SİGORTA LTD.2020'!D23+'[1]KIBRIS SİGORTA 2020'!D23+'[1]GULF SİGORTA LTD.2020'!D23+'[1]COMMERCİAL SİGORTA LTD.2020'!D23+'[1]TÜRKİYE SİGORTA AŞ.2020'!D23+'[1]ZİRVE SİGORTA 2020'!D23+'[1]CAN SİGORTA LTD 2020'!D23+'[1]ANADOLU SİGORTA A.Ş 2020'!D23+'[1]KIBRIS İKTİSAT SİGORTA 2020'!D23+'[1]TOWER 2020'!D23+'[1]Unıversal 2020'!D23+'[1]Aveon 2020'!D23+'[1]Eurocity 2020'!D23+'[1]Mapfree 2020'!D23</f>
        <v>43923988.200000003</v>
      </c>
      <c r="E24" s="16">
        <f>'[1]CREDİTWEST 2020'!E23+'[1]KAPİTAL SİGORTA 2020'!E23+'[1]NORTHPRIME SİGORTA LTD 2020'!E23+'[1]ŞEKER SİGORTA LTD.2020'!E23+'[1]GÜVEN SİGORTA LTD.2020'!E23+'[1]AXA 2020'!E23+'[1]ZÜRİH SİGORTA 2020'!E23+'[1]AKFİNANS SİGORTA 2020'!E23+'[1]GROUPAMA SİGORTA LTD 2020'!E23+'[1]SEGURE LTD.2020'!E23+'[1]DAĞLI SİGORTA LTD 2020'!E23+'[1]TÜRK SİGORTA LTD 2020'!E23+'[1]BEY SİGORTA 2020'!E23+'[1]ASCAN SİGORTA LTD 2020'!E23+'[1]GOLD INSURANCE LTD 2020'!E23+'[1]LİMASOL SİGORTA LTD.2020'!E23+'[1]KIBRIS SİGORTA 2020'!E23+'[1]GULF SİGORTA LTD.2020'!E23+'[1]COMMERCİAL SİGORTA LTD.2020'!E23+'[1]TÜRKİYE SİGORTA AŞ.2020'!E23+'[1]ZİRVE SİGORTA 2020'!E23+'[1]CAN SİGORTA LTD 2020'!E23+'[1]ANADOLU SİGORTA A.Ş 2020'!E23+'[1]KIBRIS İKTİSAT SİGORTA 2020'!E23+'[1]TOWER 2020'!E23+'[1]Unıversal 2020'!E23+'[1]Aveon 2020'!E23+'[1]Eurocity 2020'!E23+'[1]Mapfree 2020'!E23</f>
        <v>3690299.899999999</v>
      </c>
      <c r="F24" s="16">
        <f>'[1]CREDİTWEST 2020'!F23+'[1]KAPİTAL SİGORTA 2020'!F23+'[1]NORTHPRIME SİGORTA LTD 2020'!F23+'[1]ŞEKER SİGORTA LTD.2020'!F23+'[1]GÜVEN SİGORTA LTD.2020'!F23+'[1]AXA 2020'!F23+'[1]ZÜRİH SİGORTA 2020'!F23+'[1]AKFİNANS SİGORTA 2020'!F23+'[1]GROUPAMA SİGORTA LTD 2020'!F23+'[1]SEGURE LTD.2020'!F23+'[1]DAĞLI SİGORTA LTD 2020'!F23+'[1]TÜRK SİGORTA LTD 2020'!F23+'[1]BEY SİGORTA 2020'!F23+'[1]ASCAN SİGORTA LTD 2020'!F23+'[1]GOLD INSURANCE LTD 2020'!F23+'[1]LİMASOL SİGORTA LTD.2020'!F23+'[1]KIBRIS SİGORTA 2020'!F23+'[1]GULF SİGORTA LTD.2020'!F23+'[1]COMMERCİAL SİGORTA LTD.2020'!F23+'[1]TÜRKİYE SİGORTA AŞ.2020'!F23+'[1]ZİRVE SİGORTA 2020'!F23+'[1]CAN SİGORTA LTD 2020'!F23+'[1]ANADOLU SİGORTA A.Ş 2020'!F23+'[1]KIBRIS İKTİSAT SİGORTA 2020'!F23+'[1]TOWER 2020'!F23+'[1]Unıversal 2020'!F23+'[1]Aveon 2020'!F23+'[1]Eurocity 2020'!F23+'[1]Mapfree 2020'!F23</f>
        <v>107028119.61000001</v>
      </c>
      <c r="G24" s="16">
        <f>'[1]CREDİTWEST 2020'!G23+'[1]KAPİTAL SİGORTA 2020'!G23+'[1]NORTHPRIME SİGORTA LTD 2020'!G23+'[1]ŞEKER SİGORTA LTD.2020'!G23+'[1]GÜVEN SİGORTA LTD.2020'!G23+'[1]AXA 2020'!G23+'[1]ZÜRİH SİGORTA 2020'!G23+'[1]AKFİNANS SİGORTA 2020'!G23+'[1]GROUPAMA SİGORTA LTD 2020'!G23+'[1]SEGURE LTD.2020'!G23+'[1]DAĞLI SİGORTA LTD 2020'!G23+'[1]TÜRK SİGORTA LTD 2020'!G23+'[1]BEY SİGORTA 2020'!G23+'[1]ASCAN SİGORTA LTD 2020'!G23+'[1]GOLD INSURANCE LTD 2020'!G23+'[1]LİMASOL SİGORTA LTD.2020'!G23+'[1]KIBRIS SİGORTA 2020'!G23+'[1]GULF SİGORTA LTD.2020'!G23+'[1]COMMERCİAL SİGORTA LTD.2020'!G23+'[1]TÜRKİYE SİGORTA AŞ.2020'!G23+'[1]ZİRVE SİGORTA 2020'!G23+'[1]CAN SİGORTA LTD 2020'!G23+'[1]ANADOLU SİGORTA A.Ş 2020'!G23+'[1]KIBRIS İKTİSAT SİGORTA 2020'!G23+'[1]TOWER 2020'!G23+'[1]Unıversal 2020'!G23+'[1]Aveon 2020'!G23+'[1]Eurocity 2020'!G23+'[1]Mapfree 2020'!G23</f>
        <v>22249636.139999997</v>
      </c>
      <c r="H24" s="16">
        <f>'[1]CREDİTWEST 2020'!H23+'[1]KAPİTAL SİGORTA 2020'!H23+'[1]NORTHPRIME SİGORTA LTD 2020'!H23+'[1]ŞEKER SİGORTA LTD.2020'!H23+'[1]GÜVEN SİGORTA LTD.2020'!H23+'[1]AXA 2020'!H23+'[1]ZÜRİH SİGORTA 2020'!H23+'[1]AKFİNANS SİGORTA 2020'!H23+'[1]GROUPAMA SİGORTA LTD 2020'!H23+'[1]SEGURE LTD.2020'!H23+'[1]DAĞLI SİGORTA LTD 2020'!H23+'[1]TÜRK SİGORTA LTD 2020'!H23+'[1]BEY SİGORTA 2020'!H23+'[1]ASCAN SİGORTA LTD 2020'!H23+'[1]GOLD INSURANCE LTD 2020'!H23+'[1]LİMASOL SİGORTA LTD.2020'!H23+'[1]KIBRIS SİGORTA 2020'!H23+'[1]GULF SİGORTA LTD.2020'!H23+'[1]COMMERCİAL SİGORTA LTD.2020'!H23+'[1]TÜRKİYE SİGORTA AŞ.2020'!H23+'[1]ZİRVE SİGORTA 2020'!H23+'[1]CAN SİGORTA LTD 2020'!H23+'[1]ANADOLU SİGORTA A.Ş 2020'!H23+'[1]KIBRIS İKTİSAT SİGORTA 2020'!H23+'[1]TOWER 2020'!H23+'[1]Unıversal 2020'!H23+'[1]Aveon 2020'!H23+'[1]Eurocity 2020'!H23+'[1]Mapfree 2020'!H23</f>
        <v>3805777.59</v>
      </c>
      <c r="I24" s="16">
        <f>'[1]CREDİTWEST 2020'!I23+'[1]KAPİTAL SİGORTA 2020'!I23+'[1]NORTHPRIME SİGORTA LTD 2020'!I23+'[1]ŞEKER SİGORTA LTD.2020'!I23+'[1]GÜVEN SİGORTA LTD.2020'!I23+'[1]AXA 2020'!I23+'[1]ZÜRİH SİGORTA 2020'!I23+'[1]AKFİNANS SİGORTA 2020'!I23+'[1]GROUPAMA SİGORTA LTD 2020'!I23+'[1]SEGURE LTD.2020'!I23+'[1]DAĞLI SİGORTA LTD 2020'!I23+'[1]TÜRK SİGORTA LTD 2020'!I23+'[1]BEY SİGORTA 2020'!I23+'[1]ASCAN SİGORTA LTD 2020'!I23+'[1]GOLD INSURANCE LTD 2020'!I23+'[1]LİMASOL SİGORTA LTD.2020'!I23+'[1]KIBRIS SİGORTA 2020'!I23+'[1]GULF SİGORTA LTD.2020'!I23+'[1]COMMERCİAL SİGORTA LTD.2020'!I23+'[1]TÜRKİYE SİGORTA AŞ.2020'!I23+'[1]ZİRVE SİGORTA 2020'!I23+'[1]CAN SİGORTA LTD 2020'!I23+'[1]ANADOLU SİGORTA A.Ş 2020'!I23+'[1]KIBRIS İKTİSAT SİGORTA 2020'!I23+'[1]TOWER 2020'!I23+'[1]Unıversal 2020'!I23+'[1]Aveon 2020'!I23+'[1]Eurocity 2020'!I23+'[1]Mapfree 2020'!I23</f>
        <v>1371537.02</v>
      </c>
      <c r="J24" s="16">
        <f>'[1]CREDİTWEST 2020'!J23+'[1]KAPİTAL SİGORTA 2020'!J23+'[1]NORTHPRIME SİGORTA LTD 2020'!J23+'[1]ŞEKER SİGORTA LTD.2020'!J23+'[1]GÜVEN SİGORTA LTD.2020'!J23+'[1]AXA 2020'!J23+'[1]ZÜRİH SİGORTA 2020'!J23+'[1]AKFİNANS SİGORTA 2020'!J23+'[1]GROUPAMA SİGORTA LTD 2020'!J23+'[1]SEGURE LTD.2020'!J23+'[1]DAĞLI SİGORTA LTD 2020'!J23+'[1]TÜRK SİGORTA LTD 2020'!J23+'[1]BEY SİGORTA 2020'!J23+'[1]ASCAN SİGORTA LTD 2020'!J23+'[1]GOLD INSURANCE LTD 2020'!J23+'[1]LİMASOL SİGORTA LTD.2020'!J23+'[1]KIBRIS SİGORTA 2020'!J23+'[1]GULF SİGORTA LTD.2020'!J23+'[1]COMMERCİAL SİGORTA LTD.2020'!J23+'[1]TÜRKİYE SİGORTA AŞ.2020'!J23+'[1]ZİRVE SİGORTA 2020'!J23+'[1]CAN SİGORTA LTD 2020'!J23+'[1]ANADOLU SİGORTA A.Ş 2020'!J23+'[1]KIBRIS İKTİSAT SİGORTA 2020'!J23+'[1]TOWER 2020'!J23+'[1]Unıversal 2020'!J23+'[1]Aveon 2020'!J23+'[1]Eurocity 2020'!J23+'[1]Mapfree 2020'!J23</f>
        <v>48636.43</v>
      </c>
      <c r="K24" s="16">
        <f>'[1]CREDİTWEST 2020'!K23+'[1]KAPİTAL SİGORTA 2020'!K23+'[1]NORTHPRIME SİGORTA LTD 2020'!K23+'[1]ŞEKER SİGORTA LTD.2020'!K23+'[1]GÜVEN SİGORTA LTD.2020'!K23+'[1]AXA 2020'!K23+'[1]ZÜRİH SİGORTA 2020'!K23+'[1]AKFİNANS SİGORTA 2020'!K23+'[1]GROUPAMA SİGORTA LTD 2020'!K23+'[1]SEGURE LTD.2020'!K23+'[1]DAĞLI SİGORTA LTD 2020'!K23+'[1]TÜRK SİGORTA LTD 2020'!K23+'[1]BEY SİGORTA 2020'!K23+'[1]ASCAN SİGORTA LTD 2020'!K23+'[1]GOLD INSURANCE LTD 2020'!K23+'[1]LİMASOL SİGORTA LTD.2020'!K23+'[1]KIBRIS SİGORTA 2020'!K23+'[1]GULF SİGORTA LTD.2020'!K23+'[1]COMMERCİAL SİGORTA LTD.2020'!K23+'[1]TÜRKİYE SİGORTA AŞ.2020'!K23+'[1]ZİRVE SİGORTA 2020'!K23+'[1]CAN SİGORTA LTD 2020'!K23+'[1]ANADOLU SİGORTA A.Ş 2020'!K23+'[1]KIBRIS İKTİSAT SİGORTA 2020'!K23+'[1]TOWER 2020'!K23+'[1]Unıversal 2020'!K23+'[1]Aveon 2020'!K23+'[1]Eurocity 2020'!K23+'[1]Mapfree 2020'!K23</f>
        <v>11734942.689999999</v>
      </c>
      <c r="L24" s="16">
        <f t="shared" si="1"/>
        <v>193852937.58000001</v>
      </c>
      <c r="M24" s="16">
        <f t="shared" si="1"/>
        <v>343781886.96000004</v>
      </c>
      <c r="N24" s="16">
        <f t="shared" si="2"/>
        <v>537634824.54000008</v>
      </c>
      <c r="O24" s="16">
        <f t="shared" si="2"/>
        <v>881416711.50000012</v>
      </c>
    </row>
    <row r="25" spans="1:15" x14ac:dyDescent="0.2">
      <c r="A25" s="12"/>
      <c r="B25" s="15" t="s">
        <v>18</v>
      </c>
      <c r="C25" s="15" t="s">
        <v>43</v>
      </c>
      <c r="D25" s="16">
        <f>'[1]CREDİTWEST 2020'!D24+'[1]KAPİTAL SİGORTA 2020'!D24+'[1]NORTHPRIME SİGORTA LTD 2020'!D24+'[1]ŞEKER SİGORTA LTD.2020'!D24+'[1]GÜVEN SİGORTA LTD.2020'!D24+'[1]AXA 2020'!D24+'[1]ZÜRİH SİGORTA 2020'!D24+'[1]AKFİNANS SİGORTA 2020'!D24+'[1]GROUPAMA SİGORTA LTD 2020'!D24+'[1]SEGURE LTD.2020'!D24+'[1]DAĞLI SİGORTA LTD 2020'!D24+'[1]TÜRK SİGORTA LTD 2020'!D24+'[1]BEY SİGORTA 2020'!D24+'[1]ASCAN SİGORTA LTD 2020'!D24+'[1]GOLD INSURANCE LTD 2020'!D24+'[1]LİMASOL SİGORTA LTD.2020'!D24+'[1]KIBRIS SİGORTA 2020'!D24+'[1]GULF SİGORTA LTD.2020'!D24+'[1]COMMERCİAL SİGORTA LTD.2020'!D24+'[1]TÜRKİYE SİGORTA AŞ.2020'!D24+'[1]ZİRVE SİGORTA 2020'!D24+'[1]CAN SİGORTA LTD 2020'!D24+'[1]ANADOLU SİGORTA A.Ş 2020'!D24+'[1]KIBRIS İKTİSAT SİGORTA 2020'!D24+'[1]TOWER 2020'!D24+'[1]Unıversal 2020'!D24+'[1]Aveon 2020'!D24+'[1]Eurocity 2020'!D24+'[1]Mapfree 2020'!D24</f>
        <v>10801751.619999999</v>
      </c>
      <c r="E25" s="16">
        <f>'[1]CREDİTWEST 2020'!E24+'[1]KAPİTAL SİGORTA 2020'!E24+'[1]NORTHPRIME SİGORTA LTD 2020'!E24+'[1]ŞEKER SİGORTA LTD.2020'!E24+'[1]GÜVEN SİGORTA LTD.2020'!E24+'[1]AXA 2020'!E24+'[1]ZÜRİH SİGORTA 2020'!E24+'[1]AKFİNANS SİGORTA 2020'!E24+'[1]GROUPAMA SİGORTA LTD 2020'!E24+'[1]SEGURE LTD.2020'!E24+'[1]DAĞLI SİGORTA LTD 2020'!E24+'[1]TÜRK SİGORTA LTD 2020'!E24+'[1]BEY SİGORTA 2020'!E24+'[1]ASCAN SİGORTA LTD 2020'!E24+'[1]GOLD INSURANCE LTD 2020'!E24+'[1]LİMASOL SİGORTA LTD.2020'!E24+'[1]KIBRIS SİGORTA 2020'!E24+'[1]GULF SİGORTA LTD.2020'!E24+'[1]COMMERCİAL SİGORTA LTD.2020'!E24+'[1]TÜRKİYE SİGORTA AŞ.2020'!E24+'[1]ZİRVE SİGORTA 2020'!E24+'[1]CAN SİGORTA LTD 2020'!E24+'[1]ANADOLU SİGORTA A.Ş 2020'!E24+'[1]KIBRIS İKTİSAT SİGORTA 2020'!E24+'[1]TOWER 2020'!E24+'[1]Unıversal 2020'!E24+'[1]Aveon 2020'!E24+'[1]Eurocity 2020'!E24+'[1]Mapfree 2020'!E24</f>
        <v>1222040.6400000001</v>
      </c>
      <c r="F25" s="16">
        <f>'[1]CREDİTWEST 2020'!F24+'[1]KAPİTAL SİGORTA 2020'!F24+'[1]NORTHPRIME SİGORTA LTD 2020'!F24+'[1]ŞEKER SİGORTA LTD.2020'!F24+'[1]GÜVEN SİGORTA LTD.2020'!F24+'[1]AXA 2020'!F24+'[1]ZÜRİH SİGORTA 2020'!F24+'[1]AKFİNANS SİGORTA 2020'!F24+'[1]GROUPAMA SİGORTA LTD 2020'!F24+'[1]SEGURE LTD.2020'!F24+'[1]DAĞLI SİGORTA LTD 2020'!F24+'[1]TÜRK SİGORTA LTD 2020'!F24+'[1]BEY SİGORTA 2020'!F24+'[1]ASCAN SİGORTA LTD 2020'!F24+'[1]GOLD INSURANCE LTD 2020'!F24+'[1]LİMASOL SİGORTA LTD.2020'!F24+'[1]KIBRIS SİGORTA 2020'!F24+'[1]GULF SİGORTA LTD.2020'!F24+'[1]COMMERCİAL SİGORTA LTD.2020'!F24+'[1]TÜRKİYE SİGORTA AŞ.2020'!F24+'[1]ZİRVE SİGORTA 2020'!F24+'[1]CAN SİGORTA LTD 2020'!F24+'[1]ANADOLU SİGORTA A.Ş 2020'!F24+'[1]KIBRIS İKTİSAT SİGORTA 2020'!F24+'[1]TOWER 2020'!F24+'[1]Unıversal 2020'!F24+'[1]Aveon 2020'!F24+'[1]Eurocity 2020'!F24+'[1]Mapfree 2020'!F24</f>
        <v>67075378.880000003</v>
      </c>
      <c r="G25" s="16">
        <f>'[1]CREDİTWEST 2020'!G24+'[1]KAPİTAL SİGORTA 2020'!G24+'[1]NORTHPRIME SİGORTA LTD 2020'!G24+'[1]ŞEKER SİGORTA LTD.2020'!G24+'[1]GÜVEN SİGORTA LTD.2020'!G24+'[1]AXA 2020'!G24+'[1]ZÜRİH SİGORTA 2020'!G24+'[1]AKFİNANS SİGORTA 2020'!G24+'[1]GROUPAMA SİGORTA LTD 2020'!G24+'[1]SEGURE LTD.2020'!G24+'[1]DAĞLI SİGORTA LTD 2020'!G24+'[1]TÜRK SİGORTA LTD 2020'!G24+'[1]BEY SİGORTA 2020'!G24+'[1]ASCAN SİGORTA LTD 2020'!G24+'[1]GOLD INSURANCE LTD 2020'!G24+'[1]LİMASOL SİGORTA LTD.2020'!G24+'[1]KIBRIS SİGORTA 2020'!G24+'[1]GULF SİGORTA LTD.2020'!G24+'[1]COMMERCİAL SİGORTA LTD.2020'!G24+'[1]TÜRKİYE SİGORTA AŞ.2020'!G24+'[1]ZİRVE SİGORTA 2020'!G24+'[1]CAN SİGORTA LTD 2020'!G24+'[1]ANADOLU SİGORTA A.Ş 2020'!G24+'[1]KIBRIS İKTİSAT SİGORTA 2020'!G24+'[1]TOWER 2020'!G24+'[1]Unıversal 2020'!G24+'[1]Aveon 2020'!G24+'[1]Eurocity 2020'!G24+'[1]Mapfree 2020'!G24</f>
        <v>17718661.589999996</v>
      </c>
      <c r="H25" s="16">
        <f>'[1]CREDİTWEST 2020'!H24+'[1]KAPİTAL SİGORTA 2020'!H24+'[1]NORTHPRIME SİGORTA LTD 2020'!H24+'[1]ŞEKER SİGORTA LTD.2020'!H24+'[1]GÜVEN SİGORTA LTD.2020'!H24+'[1]AXA 2020'!H24+'[1]ZÜRİH SİGORTA 2020'!H24+'[1]AKFİNANS SİGORTA 2020'!H24+'[1]GROUPAMA SİGORTA LTD 2020'!H24+'[1]SEGURE LTD.2020'!H24+'[1]DAĞLI SİGORTA LTD 2020'!H24+'[1]TÜRK SİGORTA LTD 2020'!H24+'[1]BEY SİGORTA 2020'!H24+'[1]ASCAN SİGORTA LTD 2020'!H24+'[1]GOLD INSURANCE LTD 2020'!H24+'[1]LİMASOL SİGORTA LTD.2020'!H24+'[1]KIBRIS SİGORTA 2020'!H24+'[1]GULF SİGORTA LTD.2020'!H24+'[1]COMMERCİAL SİGORTA LTD.2020'!H24+'[1]TÜRKİYE SİGORTA AŞ.2020'!H24+'[1]ZİRVE SİGORTA 2020'!H24+'[1]CAN SİGORTA LTD 2020'!H24+'[1]ANADOLU SİGORTA A.Ş 2020'!H24+'[1]KIBRIS İKTİSAT SİGORTA 2020'!H24+'[1]TOWER 2020'!H24+'[1]Unıversal 2020'!H24+'[1]Aveon 2020'!H24+'[1]Eurocity 2020'!H24+'[1]Mapfree 2020'!H24</f>
        <v>656273.94000000006</v>
      </c>
      <c r="I25" s="16">
        <f>'[1]CREDİTWEST 2020'!I24+'[1]KAPİTAL SİGORTA 2020'!I24+'[1]NORTHPRIME SİGORTA LTD 2020'!I24+'[1]ŞEKER SİGORTA LTD.2020'!I24+'[1]GÜVEN SİGORTA LTD.2020'!I24+'[1]AXA 2020'!I24+'[1]ZÜRİH SİGORTA 2020'!I24+'[1]AKFİNANS SİGORTA 2020'!I24+'[1]GROUPAMA SİGORTA LTD 2020'!I24+'[1]SEGURE LTD.2020'!I24+'[1]DAĞLI SİGORTA LTD 2020'!I24+'[1]TÜRK SİGORTA LTD 2020'!I24+'[1]BEY SİGORTA 2020'!I24+'[1]ASCAN SİGORTA LTD 2020'!I24+'[1]GOLD INSURANCE LTD 2020'!I24+'[1]LİMASOL SİGORTA LTD.2020'!I24+'[1]KIBRIS SİGORTA 2020'!I24+'[1]GULF SİGORTA LTD.2020'!I24+'[1]COMMERCİAL SİGORTA LTD.2020'!I24+'[1]TÜRKİYE SİGORTA AŞ.2020'!I24+'[1]ZİRVE SİGORTA 2020'!I24+'[1]CAN SİGORTA LTD 2020'!I24+'[1]ANADOLU SİGORTA A.Ş 2020'!I24+'[1]KIBRIS İKTİSAT SİGORTA 2020'!I24+'[1]TOWER 2020'!I24+'[1]Unıversal 2020'!I24+'[1]Aveon 2020'!I24+'[1]Eurocity 2020'!I24+'[1]Mapfree 2020'!I24</f>
        <v>134668.47</v>
      </c>
      <c r="J25" s="16">
        <f>'[1]CREDİTWEST 2020'!J24+'[1]KAPİTAL SİGORTA 2020'!J24+'[1]NORTHPRIME SİGORTA LTD 2020'!J24+'[1]ŞEKER SİGORTA LTD.2020'!J24+'[1]GÜVEN SİGORTA LTD.2020'!J24+'[1]AXA 2020'!J24+'[1]ZÜRİH SİGORTA 2020'!J24+'[1]AKFİNANS SİGORTA 2020'!J24+'[1]GROUPAMA SİGORTA LTD 2020'!J24+'[1]SEGURE LTD.2020'!J24+'[1]DAĞLI SİGORTA LTD 2020'!J24+'[1]TÜRK SİGORTA LTD 2020'!J24+'[1]BEY SİGORTA 2020'!J24+'[1]ASCAN SİGORTA LTD 2020'!J24+'[1]GOLD INSURANCE LTD 2020'!J24+'[1]LİMASOL SİGORTA LTD.2020'!J24+'[1]KIBRIS SİGORTA 2020'!J24+'[1]GULF SİGORTA LTD.2020'!J24+'[1]COMMERCİAL SİGORTA LTD.2020'!J24+'[1]TÜRKİYE SİGORTA AŞ.2020'!J24+'[1]ZİRVE SİGORTA 2020'!J24+'[1]CAN SİGORTA LTD 2020'!J24+'[1]ANADOLU SİGORTA A.Ş 2020'!J24+'[1]KIBRIS İKTİSAT SİGORTA 2020'!J24+'[1]TOWER 2020'!J24+'[1]Unıversal 2020'!J24+'[1]Aveon 2020'!J24+'[1]Eurocity 2020'!J24+'[1]Mapfree 2020'!J24</f>
        <v>771412.59</v>
      </c>
      <c r="K25" s="16">
        <f>'[1]CREDİTWEST 2020'!K24+'[1]KAPİTAL SİGORTA 2020'!K24+'[1]NORTHPRIME SİGORTA LTD 2020'!K24+'[1]ŞEKER SİGORTA LTD.2020'!K24+'[1]GÜVEN SİGORTA LTD.2020'!K24+'[1]AXA 2020'!K24+'[1]ZÜRİH SİGORTA 2020'!K24+'[1]AKFİNANS SİGORTA 2020'!K24+'[1]GROUPAMA SİGORTA LTD 2020'!K24+'[1]SEGURE LTD.2020'!K24+'[1]DAĞLI SİGORTA LTD 2020'!K24+'[1]TÜRK SİGORTA LTD 2020'!K24+'[1]BEY SİGORTA 2020'!K24+'[1]ASCAN SİGORTA LTD 2020'!K24+'[1]GOLD INSURANCE LTD 2020'!K24+'[1]LİMASOL SİGORTA LTD.2020'!K24+'[1]KIBRIS SİGORTA 2020'!K24+'[1]GULF SİGORTA LTD.2020'!K24+'[1]COMMERCİAL SİGORTA LTD.2020'!K24+'[1]TÜRKİYE SİGORTA AŞ.2020'!K24+'[1]ZİRVE SİGORTA 2020'!K24+'[1]CAN SİGORTA LTD 2020'!K24+'[1]ANADOLU SİGORTA A.Ş 2020'!K24+'[1]KIBRIS İKTİSAT SİGORTA 2020'!K24+'[1]TOWER 2020'!K24+'[1]Unıversal 2020'!K24+'[1]Aveon 2020'!K24+'[1]Eurocity 2020'!K24+'[1]Mapfree 2020'!K24</f>
        <v>1369103.64</v>
      </c>
      <c r="L25" s="16">
        <f t="shared" si="1"/>
        <v>99749291.36999999</v>
      </c>
      <c r="M25" s="16">
        <f t="shared" si="1"/>
        <v>188696831.11999997</v>
      </c>
      <c r="N25" s="16">
        <f t="shared" si="2"/>
        <v>288446122.48999995</v>
      </c>
      <c r="O25" s="16">
        <f t="shared" si="2"/>
        <v>477142953.6099999</v>
      </c>
    </row>
    <row r="26" spans="1:15" x14ac:dyDescent="0.2">
      <c r="A26" s="12"/>
      <c r="B26" s="15" t="s">
        <v>20</v>
      </c>
      <c r="C26" s="15" t="s">
        <v>44</v>
      </c>
      <c r="D26" s="16">
        <f>'[1]CREDİTWEST 2020'!D25+'[1]KAPİTAL SİGORTA 2020'!D25+'[1]NORTHPRIME SİGORTA LTD 2020'!D25+'[1]ŞEKER SİGORTA LTD.2020'!D25+'[1]GÜVEN SİGORTA LTD.2020'!D25+'[1]AXA 2020'!D25+'[1]ZÜRİH SİGORTA 2020'!D25+'[1]AKFİNANS SİGORTA 2020'!D25+'[1]GROUPAMA SİGORTA LTD 2020'!D25+'[1]SEGURE LTD.2020'!D25+'[1]DAĞLI SİGORTA LTD 2020'!D25+'[1]TÜRK SİGORTA LTD 2020'!D25+'[1]BEY SİGORTA 2020'!D25+'[1]ASCAN SİGORTA LTD 2020'!D25+'[1]GOLD INSURANCE LTD 2020'!D25+'[1]LİMASOL SİGORTA LTD.2020'!D25+'[1]KIBRIS SİGORTA 2020'!D25+'[1]GULF SİGORTA LTD.2020'!D25+'[1]COMMERCİAL SİGORTA LTD.2020'!D25+'[1]TÜRKİYE SİGORTA AŞ.2020'!D25+'[1]ZİRVE SİGORTA 2020'!D25+'[1]CAN SİGORTA LTD 2020'!D25+'[1]ANADOLU SİGORTA A.Ş 2020'!D25+'[1]KIBRIS İKTİSAT SİGORTA 2020'!D25+'[1]TOWER 2020'!D25+'[1]Unıversal 2020'!D25+'[1]Aveon 2020'!D25+'[1]Eurocity 2020'!D25+'[1]Mapfree 2020'!D25</f>
        <v>32044337.809999999</v>
      </c>
      <c r="E26" s="16">
        <f>'[1]CREDİTWEST 2020'!E25+'[1]KAPİTAL SİGORTA 2020'!E25+'[1]NORTHPRIME SİGORTA LTD 2020'!E25+'[1]ŞEKER SİGORTA LTD.2020'!E25+'[1]GÜVEN SİGORTA LTD.2020'!E25+'[1]AXA 2020'!E25+'[1]ZÜRİH SİGORTA 2020'!E25+'[1]AKFİNANS SİGORTA 2020'!E25+'[1]GROUPAMA SİGORTA LTD 2020'!E25+'[1]SEGURE LTD.2020'!E25+'[1]DAĞLI SİGORTA LTD 2020'!E25+'[1]TÜRK SİGORTA LTD 2020'!E25+'[1]BEY SİGORTA 2020'!E25+'[1]ASCAN SİGORTA LTD 2020'!E25+'[1]GOLD INSURANCE LTD 2020'!E25+'[1]LİMASOL SİGORTA LTD.2020'!E25+'[1]KIBRIS SİGORTA 2020'!E25+'[1]GULF SİGORTA LTD.2020'!E25+'[1]COMMERCİAL SİGORTA LTD.2020'!E25+'[1]TÜRKİYE SİGORTA AŞ.2020'!E25+'[1]ZİRVE SİGORTA 2020'!E25+'[1]CAN SİGORTA LTD 2020'!E25+'[1]ANADOLU SİGORTA A.Ş 2020'!E25+'[1]KIBRIS İKTİSAT SİGORTA 2020'!E25+'[1]TOWER 2020'!E25+'[1]Unıversal 2020'!E25+'[1]Aveon 2020'!E25+'[1]Eurocity 2020'!E25+'[1]Mapfree 2020'!E25</f>
        <v>1030760.5199999999</v>
      </c>
      <c r="F26" s="16">
        <f>'[1]CREDİTWEST 2020'!F25+'[1]KAPİTAL SİGORTA 2020'!F25+'[1]NORTHPRIME SİGORTA LTD 2020'!F25+'[1]ŞEKER SİGORTA LTD.2020'!F25+'[1]GÜVEN SİGORTA LTD.2020'!F25+'[1]AXA 2020'!F25+'[1]ZÜRİH SİGORTA 2020'!F25+'[1]AKFİNANS SİGORTA 2020'!F25+'[1]GROUPAMA SİGORTA LTD 2020'!F25+'[1]SEGURE LTD.2020'!F25+'[1]DAĞLI SİGORTA LTD 2020'!F25+'[1]TÜRK SİGORTA LTD 2020'!F25+'[1]BEY SİGORTA 2020'!F25+'[1]ASCAN SİGORTA LTD 2020'!F25+'[1]GOLD INSURANCE LTD 2020'!F25+'[1]LİMASOL SİGORTA LTD.2020'!F25+'[1]KIBRIS SİGORTA 2020'!F25+'[1]GULF SİGORTA LTD.2020'!F25+'[1]COMMERCİAL SİGORTA LTD.2020'!F25+'[1]TÜRKİYE SİGORTA AŞ.2020'!F25+'[1]ZİRVE SİGORTA 2020'!F25+'[1]CAN SİGORTA LTD 2020'!F25+'[1]ANADOLU SİGORTA A.Ş 2020'!F25+'[1]KIBRIS İKTİSAT SİGORTA 2020'!F25+'[1]TOWER 2020'!F25+'[1]Unıversal 2020'!F25+'[1]Aveon 2020'!F25+'[1]Eurocity 2020'!F25+'[1]Mapfree 2020'!F25</f>
        <v>131879714.75</v>
      </c>
      <c r="G26" s="16">
        <f>'[1]CREDİTWEST 2020'!G25+'[1]KAPİTAL SİGORTA 2020'!G25+'[1]NORTHPRIME SİGORTA LTD 2020'!G25+'[1]ŞEKER SİGORTA LTD.2020'!G25+'[1]GÜVEN SİGORTA LTD.2020'!G25+'[1]AXA 2020'!G25+'[1]ZÜRİH SİGORTA 2020'!G25+'[1]AKFİNANS SİGORTA 2020'!G25+'[1]GROUPAMA SİGORTA LTD 2020'!G25+'[1]SEGURE LTD.2020'!G25+'[1]DAĞLI SİGORTA LTD 2020'!G25+'[1]TÜRK SİGORTA LTD 2020'!G25+'[1]BEY SİGORTA 2020'!G25+'[1]ASCAN SİGORTA LTD 2020'!G25+'[1]GOLD INSURANCE LTD 2020'!G25+'[1]LİMASOL SİGORTA LTD.2020'!G25+'[1]KIBRIS SİGORTA 2020'!G25+'[1]GULF SİGORTA LTD.2020'!G25+'[1]COMMERCİAL SİGORTA LTD.2020'!G25+'[1]TÜRKİYE SİGORTA AŞ.2020'!G25+'[1]ZİRVE SİGORTA 2020'!G25+'[1]CAN SİGORTA LTD 2020'!G25+'[1]ANADOLU SİGORTA A.Ş 2020'!G25+'[1]KIBRIS İKTİSAT SİGORTA 2020'!G25+'[1]TOWER 2020'!G25+'[1]Unıversal 2020'!G25+'[1]Aveon 2020'!G25+'[1]Eurocity 2020'!G25+'[1]Mapfree 2020'!G25</f>
        <v>10315479.359999999</v>
      </c>
      <c r="H26" s="16">
        <f>'[1]CREDİTWEST 2020'!H25+'[1]KAPİTAL SİGORTA 2020'!H25+'[1]NORTHPRIME SİGORTA LTD 2020'!H25+'[1]ŞEKER SİGORTA LTD.2020'!H25+'[1]GÜVEN SİGORTA LTD.2020'!H25+'[1]AXA 2020'!H25+'[1]ZÜRİH SİGORTA 2020'!H25+'[1]AKFİNANS SİGORTA 2020'!H25+'[1]GROUPAMA SİGORTA LTD 2020'!H25+'[1]SEGURE LTD.2020'!H25+'[1]DAĞLI SİGORTA LTD 2020'!H25+'[1]TÜRK SİGORTA LTD 2020'!H25+'[1]BEY SİGORTA 2020'!H25+'[1]ASCAN SİGORTA LTD 2020'!H25+'[1]GOLD INSURANCE LTD 2020'!H25+'[1]LİMASOL SİGORTA LTD.2020'!H25+'[1]KIBRIS SİGORTA 2020'!H25+'[1]GULF SİGORTA LTD.2020'!H25+'[1]COMMERCİAL SİGORTA LTD.2020'!H25+'[1]TÜRKİYE SİGORTA AŞ.2020'!H25+'[1]ZİRVE SİGORTA 2020'!H25+'[1]CAN SİGORTA LTD 2020'!H25+'[1]ANADOLU SİGORTA A.Ş 2020'!H25+'[1]KIBRIS İKTİSAT SİGORTA 2020'!H25+'[1]TOWER 2020'!H25+'[1]Unıversal 2020'!H25+'[1]Aveon 2020'!H25+'[1]Eurocity 2020'!H25+'[1]Mapfree 2020'!H25</f>
        <v>1308011.1000000001</v>
      </c>
      <c r="I26" s="16">
        <f>'[1]CREDİTWEST 2020'!I25+'[1]KAPİTAL SİGORTA 2020'!I25+'[1]NORTHPRIME SİGORTA LTD 2020'!I25+'[1]ŞEKER SİGORTA LTD.2020'!I25+'[1]GÜVEN SİGORTA LTD.2020'!I25+'[1]AXA 2020'!I25+'[1]ZÜRİH SİGORTA 2020'!I25+'[1]AKFİNANS SİGORTA 2020'!I25+'[1]GROUPAMA SİGORTA LTD 2020'!I25+'[1]SEGURE LTD.2020'!I25+'[1]DAĞLI SİGORTA LTD 2020'!I25+'[1]TÜRK SİGORTA LTD 2020'!I25+'[1]BEY SİGORTA 2020'!I25+'[1]ASCAN SİGORTA LTD 2020'!I25+'[1]GOLD INSURANCE LTD 2020'!I25+'[1]LİMASOL SİGORTA LTD.2020'!I25+'[1]KIBRIS SİGORTA 2020'!I25+'[1]GULF SİGORTA LTD.2020'!I25+'[1]COMMERCİAL SİGORTA LTD.2020'!I25+'[1]TÜRKİYE SİGORTA AŞ.2020'!I25+'[1]ZİRVE SİGORTA 2020'!I25+'[1]CAN SİGORTA LTD 2020'!I25+'[1]ANADOLU SİGORTA A.Ş 2020'!I25+'[1]KIBRIS İKTİSAT SİGORTA 2020'!I25+'[1]TOWER 2020'!I25+'[1]Unıversal 2020'!I25+'[1]Aveon 2020'!I25+'[1]Eurocity 2020'!I25+'[1]Mapfree 2020'!I25</f>
        <v>258368.67</v>
      </c>
      <c r="J26" s="16">
        <f>'[1]CREDİTWEST 2020'!J25+'[1]KAPİTAL SİGORTA 2020'!J25+'[1]NORTHPRIME SİGORTA LTD 2020'!J25+'[1]ŞEKER SİGORTA LTD.2020'!J25+'[1]GÜVEN SİGORTA LTD.2020'!J25+'[1]AXA 2020'!J25+'[1]ZÜRİH SİGORTA 2020'!J25+'[1]AKFİNANS SİGORTA 2020'!J25+'[1]GROUPAMA SİGORTA LTD 2020'!J25+'[1]SEGURE LTD.2020'!J25+'[1]DAĞLI SİGORTA LTD 2020'!J25+'[1]TÜRK SİGORTA LTD 2020'!J25+'[1]BEY SİGORTA 2020'!J25+'[1]ASCAN SİGORTA LTD 2020'!J25+'[1]GOLD INSURANCE LTD 2020'!J25+'[1]LİMASOL SİGORTA LTD.2020'!J25+'[1]KIBRIS SİGORTA 2020'!J25+'[1]GULF SİGORTA LTD.2020'!J25+'[1]COMMERCİAL SİGORTA LTD.2020'!J25+'[1]TÜRKİYE SİGORTA AŞ.2020'!J25+'[1]ZİRVE SİGORTA 2020'!J25+'[1]CAN SİGORTA LTD 2020'!J25+'[1]ANADOLU SİGORTA A.Ş 2020'!J25+'[1]KIBRIS İKTİSAT SİGORTA 2020'!J25+'[1]TOWER 2020'!J25+'[1]Unıversal 2020'!J25+'[1]Aveon 2020'!J25+'[1]Eurocity 2020'!J25+'[1]Mapfree 2020'!J25</f>
        <v>62127.8</v>
      </c>
      <c r="K26" s="16">
        <f>'[1]CREDİTWEST 2020'!K25+'[1]KAPİTAL SİGORTA 2020'!K25+'[1]NORTHPRIME SİGORTA LTD 2020'!K25+'[1]ŞEKER SİGORTA LTD.2020'!K25+'[1]GÜVEN SİGORTA LTD.2020'!K25+'[1]AXA 2020'!K25+'[1]ZÜRİH SİGORTA 2020'!K25+'[1]AKFİNANS SİGORTA 2020'!K25+'[1]GROUPAMA SİGORTA LTD 2020'!K25+'[1]SEGURE LTD.2020'!K25+'[1]DAĞLI SİGORTA LTD 2020'!K25+'[1]TÜRK SİGORTA LTD 2020'!K25+'[1]BEY SİGORTA 2020'!K25+'[1]ASCAN SİGORTA LTD 2020'!K25+'[1]GOLD INSURANCE LTD 2020'!K25+'[1]LİMASOL SİGORTA LTD.2020'!K25+'[1]KIBRIS SİGORTA 2020'!K25+'[1]GULF SİGORTA LTD.2020'!K25+'[1]COMMERCİAL SİGORTA LTD.2020'!K25+'[1]TÜRKİYE SİGORTA AŞ.2020'!K25+'[1]ZİRVE SİGORTA 2020'!K25+'[1]CAN SİGORTA LTD 2020'!K25+'[1]ANADOLU SİGORTA A.Ş 2020'!K25+'[1]KIBRIS İKTİSAT SİGORTA 2020'!K25+'[1]TOWER 2020'!K25+'[1]Unıversal 2020'!K25+'[1]Aveon 2020'!K25+'[1]Eurocity 2020'!K25+'[1]Mapfree 2020'!K25</f>
        <v>5831907</v>
      </c>
      <c r="L26" s="16">
        <f t="shared" si="1"/>
        <v>182730707.00999999</v>
      </c>
      <c r="M26" s="16">
        <f t="shared" si="1"/>
        <v>333417076.20999998</v>
      </c>
      <c r="N26" s="16">
        <f t="shared" si="2"/>
        <v>516147783.21999997</v>
      </c>
      <c r="O26" s="16">
        <f t="shared" si="2"/>
        <v>849564859.42999995</v>
      </c>
    </row>
    <row r="27" spans="1:15" x14ac:dyDescent="0.2">
      <c r="A27" s="12"/>
      <c r="B27" s="15" t="s">
        <v>22</v>
      </c>
      <c r="C27" s="15" t="s">
        <v>45</v>
      </c>
      <c r="D27" s="19">
        <f t="shared" ref="D27:M27" si="6">D28+D29+D30+D31+D32+D33+D34</f>
        <v>58779873.160000019</v>
      </c>
      <c r="E27" s="19">
        <f t="shared" si="6"/>
        <v>2493225.7200000002</v>
      </c>
      <c r="F27" s="19">
        <f t="shared" si="6"/>
        <v>243661164.10000008</v>
      </c>
      <c r="G27" s="19">
        <f t="shared" si="6"/>
        <v>44826463.890000001</v>
      </c>
      <c r="H27" s="19">
        <f t="shared" si="6"/>
        <v>4013429.63</v>
      </c>
      <c r="I27" s="19">
        <f t="shared" si="6"/>
        <v>1307531.9000000001</v>
      </c>
      <c r="J27" s="19">
        <f t="shared" si="6"/>
        <v>2012526.3299999998</v>
      </c>
      <c r="K27" s="19">
        <f t="shared" si="6"/>
        <v>5950757.8399999999</v>
      </c>
      <c r="L27" s="19">
        <f t="shared" si="1"/>
        <v>363044972.56999999</v>
      </c>
      <c r="M27" s="19">
        <f t="shared" si="6"/>
        <v>667310071.98000026</v>
      </c>
      <c r="N27" s="19">
        <f t="shared" si="2"/>
        <v>1030355044.5500002</v>
      </c>
      <c r="O27" s="19">
        <f t="shared" si="2"/>
        <v>1697665116.5300004</v>
      </c>
    </row>
    <row r="28" spans="1:15" x14ac:dyDescent="0.2">
      <c r="A28" s="12"/>
      <c r="B28" s="15"/>
      <c r="C28" s="15" t="s">
        <v>24</v>
      </c>
      <c r="D28" s="16">
        <f>'[1]CREDİTWEST 2020'!D27+'[1]KAPİTAL SİGORTA 2020'!D27+'[1]NORTHPRIME SİGORTA LTD 2020'!D27+'[1]ŞEKER SİGORTA LTD.2020'!D27+'[1]GÜVEN SİGORTA LTD.2020'!D27+'[1]AXA 2020'!D27+'[1]ZÜRİH SİGORTA 2020'!D27+'[1]AKFİNANS SİGORTA 2020'!D27+'[1]GROUPAMA SİGORTA LTD 2020'!D27+'[1]SEGURE LTD.2020'!D27+'[1]DAĞLI SİGORTA LTD 2020'!D27+'[1]TÜRK SİGORTA LTD 2020'!D27+'[1]BEY SİGORTA 2020'!D27+'[1]ASCAN SİGORTA LTD 2020'!D27+'[1]GOLD INSURANCE LTD 2020'!D27+'[1]LİMASOL SİGORTA LTD.2020'!D27+'[1]KIBRIS SİGORTA 2020'!D27+'[1]GULF SİGORTA LTD.2020'!D27+'[1]COMMERCİAL SİGORTA LTD.2020'!D27+'[1]TÜRKİYE SİGORTA AŞ.2020'!D27+'[1]ZİRVE SİGORTA 2020'!D27+'[1]CAN SİGORTA LTD 2020'!D27+'[1]ANADOLU SİGORTA A.Ş 2020'!D27+'[1]KIBRIS İKTİSAT SİGORTA 2020'!D27+'[1]TOWER 2020'!D27+'[1]Unıversal 2020'!D27+'[1]Aveon 2020'!D27+'[1]Eurocity 2020'!D27+'[1]Mapfree 2020'!D27</f>
        <v>40917206.030000016</v>
      </c>
      <c r="E28" s="16">
        <f>'[1]CREDİTWEST 2020'!E27+'[1]KAPİTAL SİGORTA 2020'!E27+'[1]NORTHPRIME SİGORTA LTD 2020'!E27+'[1]ŞEKER SİGORTA LTD.2020'!E27+'[1]GÜVEN SİGORTA LTD.2020'!E27+'[1]AXA 2020'!E27+'[1]ZÜRİH SİGORTA 2020'!E27+'[1]AKFİNANS SİGORTA 2020'!E27+'[1]GROUPAMA SİGORTA LTD 2020'!E27+'[1]SEGURE LTD.2020'!E27+'[1]DAĞLI SİGORTA LTD 2020'!E27+'[1]TÜRK SİGORTA LTD 2020'!E27+'[1]BEY SİGORTA 2020'!E27+'[1]ASCAN SİGORTA LTD 2020'!E27+'[1]GOLD INSURANCE LTD 2020'!E27+'[1]LİMASOL SİGORTA LTD.2020'!E27+'[1]KIBRIS SİGORTA 2020'!E27+'[1]GULF SİGORTA LTD.2020'!E27+'[1]COMMERCİAL SİGORTA LTD.2020'!E27+'[1]TÜRKİYE SİGORTA AŞ.2020'!E27+'[1]ZİRVE SİGORTA 2020'!E27+'[1]CAN SİGORTA LTD 2020'!E27+'[1]ANADOLU SİGORTA A.Ş 2020'!E27+'[1]KIBRIS İKTİSAT SİGORTA 2020'!E27+'[1]TOWER 2020'!E27+'[1]Unıversal 2020'!E27+'[1]Aveon 2020'!E27+'[1]Eurocity 2020'!E27+'[1]Mapfree 2020'!E27</f>
        <v>1980183.2400000002</v>
      </c>
      <c r="F28" s="16">
        <f>'[1]CREDİTWEST 2020'!F27+'[1]KAPİTAL SİGORTA 2020'!F27+'[1]NORTHPRIME SİGORTA LTD 2020'!F27+'[1]ŞEKER SİGORTA LTD.2020'!F27+'[1]GÜVEN SİGORTA LTD.2020'!F27+'[1]AXA 2020'!F27+'[1]ZÜRİH SİGORTA 2020'!F27+'[1]AKFİNANS SİGORTA 2020'!F27+'[1]GROUPAMA SİGORTA LTD 2020'!F27+'[1]SEGURE LTD.2020'!F27+'[1]DAĞLI SİGORTA LTD 2020'!F27+'[1]TÜRK SİGORTA LTD 2020'!F27+'[1]BEY SİGORTA 2020'!F27+'[1]ASCAN SİGORTA LTD 2020'!F27+'[1]GOLD INSURANCE LTD 2020'!F27+'[1]LİMASOL SİGORTA LTD.2020'!F27+'[1]KIBRIS SİGORTA 2020'!F27+'[1]GULF SİGORTA LTD.2020'!F27+'[1]COMMERCİAL SİGORTA LTD.2020'!F27+'[1]TÜRKİYE SİGORTA AŞ.2020'!F27+'[1]ZİRVE SİGORTA 2020'!F27+'[1]CAN SİGORTA LTD 2020'!F27+'[1]ANADOLU SİGORTA A.Ş 2020'!F27+'[1]KIBRIS İKTİSAT SİGORTA 2020'!F27+'[1]TOWER 2020'!F27+'[1]Unıversal 2020'!F27+'[1]Aveon 2020'!F27+'[1]Eurocity 2020'!F27+'[1]Mapfree 2020'!F27</f>
        <v>177472185.87000009</v>
      </c>
      <c r="G28" s="16">
        <f>'[1]CREDİTWEST 2020'!G27+'[1]KAPİTAL SİGORTA 2020'!G27+'[1]NORTHPRIME SİGORTA LTD 2020'!G27+'[1]ŞEKER SİGORTA LTD.2020'!G27+'[1]GÜVEN SİGORTA LTD.2020'!G27+'[1]AXA 2020'!G27+'[1]ZÜRİH SİGORTA 2020'!G27+'[1]AKFİNANS SİGORTA 2020'!G27+'[1]GROUPAMA SİGORTA LTD 2020'!G27+'[1]SEGURE LTD.2020'!G27+'[1]DAĞLI SİGORTA LTD 2020'!G27+'[1]TÜRK SİGORTA LTD 2020'!G27+'[1]BEY SİGORTA 2020'!G27+'[1]ASCAN SİGORTA LTD 2020'!G27+'[1]GOLD INSURANCE LTD 2020'!G27+'[1]LİMASOL SİGORTA LTD.2020'!G27+'[1]KIBRIS SİGORTA 2020'!G27+'[1]GULF SİGORTA LTD.2020'!G27+'[1]COMMERCİAL SİGORTA LTD.2020'!G27+'[1]TÜRKİYE SİGORTA AŞ.2020'!G27+'[1]ZİRVE SİGORTA 2020'!G27+'[1]CAN SİGORTA LTD 2020'!G27+'[1]ANADOLU SİGORTA A.Ş 2020'!G27+'[1]KIBRIS İKTİSAT SİGORTA 2020'!G27+'[1]TOWER 2020'!G27+'[1]Unıversal 2020'!G27+'[1]Aveon 2020'!G27+'[1]Eurocity 2020'!G27+'[1]Mapfree 2020'!G27</f>
        <v>33502843.270000003</v>
      </c>
      <c r="H28" s="16">
        <f>'[1]CREDİTWEST 2020'!H27+'[1]KAPİTAL SİGORTA 2020'!H27+'[1]NORTHPRIME SİGORTA LTD 2020'!H27+'[1]ŞEKER SİGORTA LTD.2020'!H27+'[1]GÜVEN SİGORTA LTD.2020'!H27+'[1]AXA 2020'!H27+'[1]ZÜRİH SİGORTA 2020'!H27+'[1]AKFİNANS SİGORTA 2020'!H27+'[1]GROUPAMA SİGORTA LTD 2020'!H27+'[1]SEGURE LTD.2020'!H27+'[1]DAĞLI SİGORTA LTD 2020'!H27+'[1]TÜRK SİGORTA LTD 2020'!H27+'[1]BEY SİGORTA 2020'!H27+'[1]ASCAN SİGORTA LTD 2020'!H27+'[1]GOLD INSURANCE LTD 2020'!H27+'[1]LİMASOL SİGORTA LTD.2020'!H27+'[1]KIBRIS SİGORTA 2020'!H27+'[1]GULF SİGORTA LTD.2020'!H27+'[1]COMMERCİAL SİGORTA LTD.2020'!H27+'[1]TÜRKİYE SİGORTA AŞ.2020'!H27+'[1]ZİRVE SİGORTA 2020'!H27+'[1]CAN SİGORTA LTD 2020'!H27+'[1]ANADOLU SİGORTA A.Ş 2020'!H27+'[1]KIBRIS İKTİSAT SİGORTA 2020'!H27+'[1]TOWER 2020'!H27+'[1]Unıversal 2020'!H27+'[1]Aveon 2020'!H27+'[1]Eurocity 2020'!H27+'[1]Mapfree 2020'!H27</f>
        <v>3218434.08</v>
      </c>
      <c r="I28" s="16">
        <f>'[1]CREDİTWEST 2020'!I27+'[1]KAPİTAL SİGORTA 2020'!I27+'[1]NORTHPRIME SİGORTA LTD 2020'!I27+'[1]ŞEKER SİGORTA LTD.2020'!I27+'[1]GÜVEN SİGORTA LTD.2020'!I27+'[1]AXA 2020'!I27+'[1]ZÜRİH SİGORTA 2020'!I27+'[1]AKFİNANS SİGORTA 2020'!I27+'[1]GROUPAMA SİGORTA LTD 2020'!I27+'[1]SEGURE LTD.2020'!I27+'[1]DAĞLI SİGORTA LTD 2020'!I27+'[1]TÜRK SİGORTA LTD 2020'!I27+'[1]BEY SİGORTA 2020'!I27+'[1]ASCAN SİGORTA LTD 2020'!I27+'[1]GOLD INSURANCE LTD 2020'!I27+'[1]LİMASOL SİGORTA LTD.2020'!I27+'[1]KIBRIS SİGORTA 2020'!I27+'[1]GULF SİGORTA LTD.2020'!I27+'[1]COMMERCİAL SİGORTA LTD.2020'!I27+'[1]TÜRKİYE SİGORTA AŞ.2020'!I27+'[1]ZİRVE SİGORTA 2020'!I27+'[1]CAN SİGORTA LTD 2020'!I27+'[1]ANADOLU SİGORTA A.Ş 2020'!I27+'[1]KIBRIS İKTİSAT SİGORTA 2020'!I27+'[1]TOWER 2020'!I27+'[1]Unıversal 2020'!I27+'[1]Aveon 2020'!I27+'[1]Eurocity 2020'!I27+'[1]Mapfree 2020'!I27</f>
        <v>842648.41999999993</v>
      </c>
      <c r="J28" s="16">
        <f>'[1]CREDİTWEST 2020'!J27+'[1]KAPİTAL SİGORTA 2020'!J27+'[1]NORTHPRIME SİGORTA LTD 2020'!J27+'[1]ŞEKER SİGORTA LTD.2020'!J27+'[1]GÜVEN SİGORTA LTD.2020'!J27+'[1]AXA 2020'!J27+'[1]ZÜRİH SİGORTA 2020'!J27+'[1]AKFİNANS SİGORTA 2020'!J27+'[1]GROUPAMA SİGORTA LTD 2020'!J27+'[1]SEGURE LTD.2020'!J27+'[1]DAĞLI SİGORTA LTD 2020'!J27+'[1]TÜRK SİGORTA LTD 2020'!J27+'[1]BEY SİGORTA 2020'!J27+'[1]ASCAN SİGORTA LTD 2020'!J27+'[1]GOLD INSURANCE LTD 2020'!J27+'[1]LİMASOL SİGORTA LTD.2020'!J27+'[1]KIBRIS SİGORTA 2020'!J27+'[1]GULF SİGORTA LTD.2020'!J27+'[1]COMMERCİAL SİGORTA LTD.2020'!J27+'[1]TÜRKİYE SİGORTA AŞ.2020'!J27+'[1]ZİRVE SİGORTA 2020'!J27+'[1]CAN SİGORTA LTD 2020'!J27+'[1]ANADOLU SİGORTA A.Ş 2020'!J27+'[1]KIBRIS İKTİSAT SİGORTA 2020'!J27+'[1]TOWER 2020'!J27+'[1]Unıversal 2020'!J27+'[1]Aveon 2020'!J27+'[1]Eurocity 2020'!J27+'[1]Mapfree 2020'!J27</f>
        <v>1978353.64</v>
      </c>
      <c r="K28" s="16">
        <f>'[1]CREDİTWEST 2020'!K27+'[1]KAPİTAL SİGORTA 2020'!K27+'[1]NORTHPRIME SİGORTA LTD 2020'!K27+'[1]ŞEKER SİGORTA LTD.2020'!K27+'[1]GÜVEN SİGORTA LTD.2020'!K27+'[1]AXA 2020'!K27+'[1]ZÜRİH SİGORTA 2020'!K27+'[1]AKFİNANS SİGORTA 2020'!K27+'[1]GROUPAMA SİGORTA LTD 2020'!K27+'[1]SEGURE LTD.2020'!K27+'[1]DAĞLI SİGORTA LTD 2020'!K27+'[1]TÜRK SİGORTA LTD 2020'!K27+'[1]BEY SİGORTA 2020'!K27+'[1]ASCAN SİGORTA LTD 2020'!K27+'[1]GOLD INSURANCE LTD 2020'!K27+'[1]LİMASOL SİGORTA LTD.2020'!K27+'[1]KIBRIS SİGORTA 2020'!K27+'[1]GULF SİGORTA LTD.2020'!K27+'[1]COMMERCİAL SİGORTA LTD.2020'!K27+'[1]TÜRKİYE SİGORTA AŞ.2020'!K27+'[1]ZİRVE SİGORTA 2020'!K27+'[1]CAN SİGORTA LTD 2020'!K27+'[1]ANADOLU SİGORTA A.Ş 2020'!K27+'[1]KIBRIS İKTİSAT SİGORTA 2020'!K27+'[1]TOWER 2020'!K27+'[1]Unıversal 2020'!K27+'[1]Aveon 2020'!K27+'[1]Eurocity 2020'!K27+'[1]Mapfree 2020'!K27</f>
        <v>5907952.8399999999</v>
      </c>
      <c r="L28" s="16">
        <f t="shared" si="1"/>
        <v>265819807.3900001</v>
      </c>
      <c r="M28" s="16">
        <f t="shared" si="1"/>
        <v>490722408.75000024</v>
      </c>
      <c r="N28" s="16">
        <f t="shared" si="2"/>
        <v>756542216.14000034</v>
      </c>
      <c r="O28" s="16">
        <f t="shared" si="2"/>
        <v>1247264624.8900006</v>
      </c>
    </row>
    <row r="29" spans="1:15" x14ac:dyDescent="0.2">
      <c r="A29" s="12"/>
      <c r="B29" s="15"/>
      <c r="C29" s="15" t="s">
        <v>25</v>
      </c>
      <c r="D29" s="16">
        <f>'[1]CREDİTWEST 2020'!D28+'[1]KAPİTAL SİGORTA 2020'!D28+'[1]NORTHPRIME SİGORTA LTD 2020'!D28+'[1]ŞEKER SİGORTA LTD.2020'!D28+'[1]GÜVEN SİGORTA LTD.2020'!D28+'[1]AXA 2020'!D28+'[1]ZÜRİH SİGORTA 2020'!D28+'[1]AKFİNANS SİGORTA 2020'!D28+'[1]GROUPAMA SİGORTA LTD 2020'!D28+'[1]SEGURE LTD.2020'!D28+'[1]DAĞLI SİGORTA LTD 2020'!D28+'[1]TÜRK SİGORTA LTD 2020'!D28+'[1]BEY SİGORTA 2020'!D28+'[1]ASCAN SİGORTA LTD 2020'!D28+'[1]GOLD INSURANCE LTD 2020'!D28+'[1]LİMASOL SİGORTA LTD.2020'!D28+'[1]KIBRIS SİGORTA 2020'!D28+'[1]GULF SİGORTA LTD.2020'!D28+'[1]COMMERCİAL SİGORTA LTD.2020'!D28+'[1]TÜRKİYE SİGORTA AŞ.2020'!D28+'[1]ZİRVE SİGORTA 2020'!D28+'[1]CAN SİGORTA LTD 2020'!D28+'[1]ANADOLU SİGORTA A.Ş 2020'!D28+'[1]KIBRIS İKTİSAT SİGORTA 2020'!D28+'[1]TOWER 2020'!D28+'[1]Unıversal 2020'!D28+'[1]Aveon 2020'!D28+'[1]Eurocity 2020'!D28+'[1]Mapfree 2020'!D28</f>
        <v>17776221.859999999</v>
      </c>
      <c r="E29" s="16">
        <f>'[1]CREDİTWEST 2020'!E28+'[1]KAPİTAL SİGORTA 2020'!E28+'[1]NORTHPRIME SİGORTA LTD 2020'!E28+'[1]ŞEKER SİGORTA LTD.2020'!E28+'[1]GÜVEN SİGORTA LTD.2020'!E28+'[1]AXA 2020'!E28+'[1]ZÜRİH SİGORTA 2020'!E28+'[1]AKFİNANS SİGORTA 2020'!E28+'[1]GROUPAMA SİGORTA LTD 2020'!E28+'[1]SEGURE LTD.2020'!E28+'[1]DAĞLI SİGORTA LTD 2020'!E28+'[1]TÜRK SİGORTA LTD 2020'!E28+'[1]BEY SİGORTA 2020'!E28+'[1]ASCAN SİGORTA LTD 2020'!E28+'[1]GOLD INSURANCE LTD 2020'!E28+'[1]LİMASOL SİGORTA LTD.2020'!E28+'[1]KIBRIS SİGORTA 2020'!E28+'[1]GULF SİGORTA LTD.2020'!E28+'[1]COMMERCİAL SİGORTA LTD.2020'!E28+'[1]TÜRKİYE SİGORTA AŞ.2020'!E28+'[1]ZİRVE SİGORTA 2020'!E28+'[1]CAN SİGORTA LTD 2020'!E28+'[1]ANADOLU SİGORTA A.Ş 2020'!E28+'[1]KIBRIS İKTİSAT SİGORTA 2020'!E28+'[1]TOWER 2020'!E28+'[1]Unıversal 2020'!E28+'[1]Aveon 2020'!E28+'[1]Eurocity 2020'!E28+'[1]Mapfree 2020'!E28</f>
        <v>513042.48</v>
      </c>
      <c r="F29" s="16">
        <f>'[1]CREDİTWEST 2020'!F28+'[1]KAPİTAL SİGORTA 2020'!F28+'[1]NORTHPRIME SİGORTA LTD 2020'!F28+'[1]ŞEKER SİGORTA LTD.2020'!F28+'[1]GÜVEN SİGORTA LTD.2020'!F28+'[1]AXA 2020'!F28+'[1]ZÜRİH SİGORTA 2020'!F28+'[1]AKFİNANS SİGORTA 2020'!F28+'[1]GROUPAMA SİGORTA LTD 2020'!F28+'[1]SEGURE LTD.2020'!F28+'[1]DAĞLI SİGORTA LTD 2020'!F28+'[1]TÜRK SİGORTA LTD 2020'!F28+'[1]BEY SİGORTA 2020'!F28+'[1]ASCAN SİGORTA LTD 2020'!F28+'[1]GOLD INSURANCE LTD 2020'!F28+'[1]LİMASOL SİGORTA LTD.2020'!F28+'[1]KIBRIS SİGORTA 2020'!F28+'[1]GULF SİGORTA LTD.2020'!F28+'[1]COMMERCİAL SİGORTA LTD.2020'!F28+'[1]TÜRKİYE SİGORTA AŞ.2020'!F28+'[1]ZİRVE SİGORTA 2020'!F28+'[1]CAN SİGORTA LTD 2020'!F28+'[1]ANADOLU SİGORTA A.Ş 2020'!F28+'[1]KIBRIS İKTİSAT SİGORTA 2020'!F28+'[1]TOWER 2020'!F28+'[1]Unıversal 2020'!F28+'[1]Aveon 2020'!F28+'[1]Eurocity 2020'!F28+'[1]Mapfree 2020'!F28</f>
        <v>66153279</v>
      </c>
      <c r="G29" s="16">
        <f>'[1]CREDİTWEST 2020'!G28+'[1]KAPİTAL SİGORTA 2020'!G28+'[1]NORTHPRIME SİGORTA LTD 2020'!G28+'[1]ŞEKER SİGORTA LTD.2020'!G28+'[1]GÜVEN SİGORTA LTD.2020'!G28+'[1]AXA 2020'!G28+'[1]ZÜRİH SİGORTA 2020'!G28+'[1]AKFİNANS SİGORTA 2020'!G28+'[1]GROUPAMA SİGORTA LTD 2020'!G28+'[1]SEGURE LTD.2020'!G28+'[1]DAĞLI SİGORTA LTD 2020'!G28+'[1]TÜRK SİGORTA LTD 2020'!G28+'[1]BEY SİGORTA 2020'!G28+'[1]ASCAN SİGORTA LTD 2020'!G28+'[1]GOLD INSURANCE LTD 2020'!G28+'[1]LİMASOL SİGORTA LTD.2020'!G28+'[1]KIBRIS SİGORTA 2020'!G28+'[1]GULF SİGORTA LTD.2020'!G28+'[1]COMMERCİAL SİGORTA LTD.2020'!G28+'[1]TÜRKİYE SİGORTA AŞ.2020'!G28+'[1]ZİRVE SİGORTA 2020'!G28+'[1]CAN SİGORTA LTD 2020'!G28+'[1]ANADOLU SİGORTA A.Ş 2020'!G28+'[1]KIBRIS İKTİSAT SİGORTA 2020'!G28+'[1]TOWER 2020'!G28+'[1]Unıversal 2020'!G28+'[1]Aveon 2020'!G28+'[1]Eurocity 2020'!G28+'[1]Mapfree 2020'!G28</f>
        <v>11319438.999999998</v>
      </c>
      <c r="H29" s="16">
        <f>'[1]CREDİTWEST 2020'!H28+'[1]KAPİTAL SİGORTA 2020'!H28+'[1]NORTHPRIME SİGORTA LTD 2020'!H28+'[1]ŞEKER SİGORTA LTD.2020'!H28+'[1]GÜVEN SİGORTA LTD.2020'!H28+'[1]AXA 2020'!H28+'[1]ZÜRİH SİGORTA 2020'!H28+'[1]AKFİNANS SİGORTA 2020'!H28+'[1]GROUPAMA SİGORTA LTD 2020'!H28+'[1]SEGURE LTD.2020'!H28+'[1]DAĞLI SİGORTA LTD 2020'!H28+'[1]TÜRK SİGORTA LTD 2020'!H28+'[1]BEY SİGORTA 2020'!H28+'[1]ASCAN SİGORTA LTD 2020'!H28+'[1]GOLD INSURANCE LTD 2020'!H28+'[1]LİMASOL SİGORTA LTD.2020'!H28+'[1]KIBRIS SİGORTA 2020'!H28+'[1]GULF SİGORTA LTD.2020'!H28+'[1]COMMERCİAL SİGORTA LTD.2020'!H28+'[1]TÜRKİYE SİGORTA AŞ.2020'!H28+'[1]ZİRVE SİGORTA 2020'!H28+'[1]CAN SİGORTA LTD 2020'!H28+'[1]ANADOLU SİGORTA A.Ş 2020'!H28+'[1]KIBRIS İKTİSAT SİGORTA 2020'!H28+'[1]TOWER 2020'!H28+'[1]Unıversal 2020'!H28+'[1]Aveon 2020'!H28+'[1]Eurocity 2020'!H28+'[1]Mapfree 2020'!H28</f>
        <v>794995.55</v>
      </c>
      <c r="I29" s="16">
        <f>'[1]CREDİTWEST 2020'!I28+'[1]KAPİTAL SİGORTA 2020'!I28+'[1]NORTHPRIME SİGORTA LTD 2020'!I28+'[1]ŞEKER SİGORTA LTD.2020'!I28+'[1]GÜVEN SİGORTA LTD.2020'!I28+'[1]AXA 2020'!I28+'[1]ZÜRİH SİGORTA 2020'!I28+'[1]AKFİNANS SİGORTA 2020'!I28+'[1]GROUPAMA SİGORTA LTD 2020'!I28+'[1]SEGURE LTD.2020'!I28+'[1]DAĞLI SİGORTA LTD 2020'!I28+'[1]TÜRK SİGORTA LTD 2020'!I28+'[1]BEY SİGORTA 2020'!I28+'[1]ASCAN SİGORTA LTD 2020'!I28+'[1]GOLD INSURANCE LTD 2020'!I28+'[1]LİMASOL SİGORTA LTD.2020'!I28+'[1]KIBRIS SİGORTA 2020'!I28+'[1]GULF SİGORTA LTD.2020'!I28+'[1]COMMERCİAL SİGORTA LTD.2020'!I28+'[1]TÜRKİYE SİGORTA AŞ.2020'!I28+'[1]ZİRVE SİGORTA 2020'!I28+'[1]CAN SİGORTA LTD 2020'!I28+'[1]ANADOLU SİGORTA A.Ş 2020'!I28+'[1]KIBRIS İKTİSAT SİGORTA 2020'!I28+'[1]TOWER 2020'!I28+'[1]Unıversal 2020'!I28+'[1]Aveon 2020'!I28+'[1]Eurocity 2020'!I28+'[1]Mapfree 2020'!I28</f>
        <v>463784.12</v>
      </c>
      <c r="J29" s="16">
        <f>'[1]CREDİTWEST 2020'!J28+'[1]KAPİTAL SİGORTA 2020'!J28+'[1]NORTHPRIME SİGORTA LTD 2020'!J28+'[1]ŞEKER SİGORTA LTD.2020'!J28+'[1]GÜVEN SİGORTA LTD.2020'!J28+'[1]AXA 2020'!J28+'[1]ZÜRİH SİGORTA 2020'!J28+'[1]AKFİNANS SİGORTA 2020'!J28+'[1]GROUPAMA SİGORTA LTD 2020'!J28+'[1]SEGURE LTD.2020'!J28+'[1]DAĞLI SİGORTA LTD 2020'!J28+'[1]TÜRK SİGORTA LTD 2020'!J28+'[1]BEY SİGORTA 2020'!J28+'[1]ASCAN SİGORTA LTD 2020'!J28+'[1]GOLD INSURANCE LTD 2020'!J28+'[1]LİMASOL SİGORTA LTD.2020'!J28+'[1]KIBRIS SİGORTA 2020'!J28+'[1]GULF SİGORTA LTD.2020'!J28+'[1]COMMERCİAL SİGORTA LTD.2020'!J28+'[1]TÜRKİYE SİGORTA AŞ.2020'!J28+'[1]ZİRVE SİGORTA 2020'!J28+'[1]CAN SİGORTA LTD 2020'!J28+'[1]ANADOLU SİGORTA A.Ş 2020'!J28+'[1]KIBRIS İKTİSAT SİGORTA 2020'!J28+'[1]TOWER 2020'!J28+'[1]Unıversal 2020'!J28+'[1]Aveon 2020'!J28+'[1]Eurocity 2020'!J28+'[1]Mapfree 2020'!J28</f>
        <v>34172.69</v>
      </c>
      <c r="K29" s="16">
        <f>'[1]CREDİTWEST 2020'!K28+'[1]KAPİTAL SİGORTA 2020'!K28+'[1]NORTHPRIME SİGORTA LTD 2020'!K28+'[1]ŞEKER SİGORTA LTD.2020'!K28+'[1]GÜVEN SİGORTA LTD.2020'!K28+'[1]AXA 2020'!K28+'[1]ZÜRİH SİGORTA 2020'!K28+'[1]AKFİNANS SİGORTA 2020'!K28+'[1]GROUPAMA SİGORTA LTD 2020'!K28+'[1]SEGURE LTD.2020'!K28+'[1]DAĞLI SİGORTA LTD 2020'!K28+'[1]TÜRK SİGORTA LTD 2020'!K28+'[1]BEY SİGORTA 2020'!K28+'[1]ASCAN SİGORTA LTD 2020'!K28+'[1]GOLD INSURANCE LTD 2020'!K28+'[1]LİMASOL SİGORTA LTD.2020'!K28+'[1]KIBRIS SİGORTA 2020'!K28+'[1]GULF SİGORTA LTD.2020'!K28+'[1]COMMERCİAL SİGORTA LTD.2020'!K28+'[1]TÜRKİYE SİGORTA AŞ.2020'!K28+'[1]ZİRVE SİGORTA 2020'!K28+'[1]CAN SİGORTA LTD 2020'!K28+'[1]ANADOLU SİGORTA A.Ş 2020'!K28+'[1]KIBRIS İKTİSAT SİGORTA 2020'!K28+'[1]TOWER 2020'!K28+'[1]Unıversal 2020'!K28+'[1]Aveon 2020'!K28+'[1]Eurocity 2020'!K28+'[1]Mapfree 2020'!K28</f>
        <v>42805</v>
      </c>
      <c r="L29" s="16">
        <f t="shared" si="1"/>
        <v>97097739.700000003</v>
      </c>
      <c r="M29" s="16">
        <f t="shared" si="1"/>
        <v>176419257.53999999</v>
      </c>
      <c r="N29" s="16">
        <f t="shared" si="2"/>
        <v>273516997.24000001</v>
      </c>
      <c r="O29" s="16">
        <f t="shared" si="2"/>
        <v>449936254.77999997</v>
      </c>
    </row>
    <row r="30" spans="1:15" x14ac:dyDescent="0.2">
      <c r="A30" s="12"/>
      <c r="B30" s="15"/>
      <c r="C30" s="15" t="s">
        <v>46</v>
      </c>
      <c r="D30" s="16">
        <f>'[1]CREDİTWEST 2020'!D29+'[1]KAPİTAL SİGORTA 2020'!D29+'[1]NORTHPRIME SİGORTA LTD 2020'!D29+'[1]ŞEKER SİGORTA LTD.2020'!D29+'[1]GÜVEN SİGORTA LTD.2020'!D29+'[1]AXA 2020'!D29+'[1]ZÜRİH SİGORTA 2020'!D29+'[1]AKFİNANS SİGORTA 2020'!D29+'[1]GROUPAMA SİGORTA LTD 2020'!D29+'[1]SEGURE LTD.2020'!D29+'[1]DAĞLI SİGORTA LTD 2020'!D29+'[1]TÜRK SİGORTA LTD 2020'!D29+'[1]BEY SİGORTA 2020'!D29+'[1]ASCAN SİGORTA LTD 2020'!D29+'[1]GOLD INSURANCE LTD 2020'!D29+'[1]LİMASOL SİGORTA LTD.2020'!D29+'[1]KIBRIS SİGORTA 2020'!D29+'[1]GULF SİGORTA LTD.2020'!D29+'[1]COMMERCİAL SİGORTA LTD.2020'!D29+'[1]TÜRKİYE SİGORTA AŞ.2020'!D29+'[1]ZİRVE SİGORTA 2020'!D29+'[1]CAN SİGORTA LTD 2020'!D29+'[1]ANADOLU SİGORTA A.Ş 2020'!D29+'[1]KIBRIS İKTİSAT SİGORTA 2020'!D29+'[1]TOWER 2020'!D29+'[1]Unıversal 2020'!D29+'[1]Aveon 2020'!D29+'[1]Eurocity 2020'!D29+'[1]Mapfree 2020'!D29</f>
        <v>86445.27</v>
      </c>
      <c r="E30" s="16">
        <f>'[1]CREDİTWEST 2020'!E29+'[1]KAPİTAL SİGORTA 2020'!E29+'[1]NORTHPRIME SİGORTA LTD 2020'!E29+'[1]ŞEKER SİGORTA LTD.2020'!E29+'[1]GÜVEN SİGORTA LTD.2020'!E29+'[1]AXA 2020'!E29+'[1]ZÜRİH SİGORTA 2020'!E29+'[1]AKFİNANS SİGORTA 2020'!E29+'[1]GROUPAMA SİGORTA LTD 2020'!E29+'[1]SEGURE LTD.2020'!E29+'[1]DAĞLI SİGORTA LTD 2020'!E29+'[1]TÜRK SİGORTA LTD 2020'!E29+'[1]BEY SİGORTA 2020'!E29+'[1]ASCAN SİGORTA LTD 2020'!E29+'[1]GOLD INSURANCE LTD 2020'!E29+'[1]LİMASOL SİGORTA LTD.2020'!E29+'[1]KIBRIS SİGORTA 2020'!E29+'[1]GULF SİGORTA LTD.2020'!E29+'[1]COMMERCİAL SİGORTA LTD.2020'!E29+'[1]TÜRKİYE SİGORTA AŞ.2020'!E29+'[1]ZİRVE SİGORTA 2020'!E29+'[1]CAN SİGORTA LTD 2020'!E29+'[1]ANADOLU SİGORTA A.Ş 2020'!E29+'[1]KIBRIS İKTİSAT SİGORTA 2020'!E29+'[1]TOWER 2020'!E29+'[1]Unıversal 2020'!E29+'[1]Aveon 2020'!E29+'[1]Eurocity 2020'!E29+'[1]Mapfree 2020'!E29</f>
        <v>0</v>
      </c>
      <c r="F30" s="16">
        <f>'[1]CREDİTWEST 2020'!F29+'[1]KAPİTAL SİGORTA 2020'!F29+'[1]NORTHPRIME SİGORTA LTD 2020'!F29+'[1]ŞEKER SİGORTA LTD.2020'!F29+'[1]GÜVEN SİGORTA LTD.2020'!F29+'[1]AXA 2020'!F29+'[1]ZÜRİH SİGORTA 2020'!F29+'[1]AKFİNANS SİGORTA 2020'!F29+'[1]GROUPAMA SİGORTA LTD 2020'!F29+'[1]SEGURE LTD.2020'!F29+'[1]DAĞLI SİGORTA LTD 2020'!F29+'[1]TÜRK SİGORTA LTD 2020'!F29+'[1]BEY SİGORTA 2020'!F29+'[1]ASCAN SİGORTA LTD 2020'!F29+'[1]GOLD INSURANCE LTD 2020'!F29+'[1]LİMASOL SİGORTA LTD.2020'!F29+'[1]KIBRIS SİGORTA 2020'!F29+'[1]GULF SİGORTA LTD.2020'!F29+'[1]COMMERCİAL SİGORTA LTD.2020'!F29+'[1]TÜRKİYE SİGORTA AŞ.2020'!F29+'[1]ZİRVE SİGORTA 2020'!F29+'[1]CAN SİGORTA LTD 2020'!F29+'[1]ANADOLU SİGORTA A.Ş 2020'!F29+'[1]KIBRIS İKTİSAT SİGORTA 2020'!F29+'[1]TOWER 2020'!F29+'[1]Unıversal 2020'!F29+'[1]Aveon 2020'!F29+'[1]Eurocity 2020'!F29+'[1]Mapfree 2020'!F29</f>
        <v>0</v>
      </c>
      <c r="G30" s="16">
        <f>'[1]CREDİTWEST 2020'!G29+'[1]KAPİTAL SİGORTA 2020'!G29+'[1]NORTHPRIME SİGORTA LTD 2020'!G29+'[1]ŞEKER SİGORTA LTD.2020'!G29+'[1]GÜVEN SİGORTA LTD.2020'!G29+'[1]AXA 2020'!G29+'[1]ZÜRİH SİGORTA 2020'!G29+'[1]AKFİNANS SİGORTA 2020'!G29+'[1]GROUPAMA SİGORTA LTD 2020'!G29+'[1]SEGURE LTD.2020'!G29+'[1]DAĞLI SİGORTA LTD 2020'!G29+'[1]TÜRK SİGORTA LTD 2020'!G29+'[1]BEY SİGORTA 2020'!G29+'[1]ASCAN SİGORTA LTD 2020'!G29+'[1]GOLD INSURANCE LTD 2020'!G29+'[1]LİMASOL SİGORTA LTD.2020'!G29+'[1]KIBRIS SİGORTA 2020'!G29+'[1]GULF SİGORTA LTD.2020'!G29+'[1]COMMERCİAL SİGORTA LTD.2020'!G29+'[1]TÜRKİYE SİGORTA AŞ.2020'!G29+'[1]ZİRVE SİGORTA 2020'!G29+'[1]CAN SİGORTA LTD 2020'!G29+'[1]ANADOLU SİGORTA A.Ş 2020'!G29+'[1]KIBRIS İKTİSAT SİGORTA 2020'!G29+'[1]TOWER 2020'!G29+'[1]Unıversal 2020'!G29+'[1]Aveon 2020'!G29+'[1]Eurocity 2020'!G29+'[1]Mapfree 2020'!G29</f>
        <v>4181.62</v>
      </c>
      <c r="H30" s="16">
        <f>'[1]CREDİTWEST 2020'!H29+'[1]KAPİTAL SİGORTA 2020'!H29+'[1]NORTHPRIME SİGORTA LTD 2020'!H29+'[1]ŞEKER SİGORTA LTD.2020'!H29+'[1]GÜVEN SİGORTA LTD.2020'!H29+'[1]AXA 2020'!H29+'[1]ZÜRİH SİGORTA 2020'!H29+'[1]AKFİNANS SİGORTA 2020'!H29+'[1]GROUPAMA SİGORTA LTD 2020'!H29+'[1]SEGURE LTD.2020'!H29+'[1]DAĞLI SİGORTA LTD 2020'!H29+'[1]TÜRK SİGORTA LTD 2020'!H29+'[1]BEY SİGORTA 2020'!H29+'[1]ASCAN SİGORTA LTD 2020'!H29+'[1]GOLD INSURANCE LTD 2020'!H29+'[1]LİMASOL SİGORTA LTD.2020'!H29+'[1]KIBRIS SİGORTA 2020'!H29+'[1]GULF SİGORTA LTD.2020'!H29+'[1]COMMERCİAL SİGORTA LTD.2020'!H29+'[1]TÜRKİYE SİGORTA AŞ.2020'!H29+'[1]ZİRVE SİGORTA 2020'!H29+'[1]CAN SİGORTA LTD 2020'!H29+'[1]ANADOLU SİGORTA A.Ş 2020'!H29+'[1]KIBRIS İKTİSAT SİGORTA 2020'!H29+'[1]TOWER 2020'!H29+'[1]Unıversal 2020'!H29+'[1]Aveon 2020'!H29+'[1]Eurocity 2020'!H29+'[1]Mapfree 2020'!H29</f>
        <v>0</v>
      </c>
      <c r="I30" s="16">
        <f>'[1]CREDİTWEST 2020'!I29+'[1]KAPİTAL SİGORTA 2020'!I29+'[1]NORTHPRIME SİGORTA LTD 2020'!I29+'[1]ŞEKER SİGORTA LTD.2020'!I29+'[1]GÜVEN SİGORTA LTD.2020'!I29+'[1]AXA 2020'!I29+'[1]ZÜRİH SİGORTA 2020'!I29+'[1]AKFİNANS SİGORTA 2020'!I29+'[1]GROUPAMA SİGORTA LTD 2020'!I29+'[1]SEGURE LTD.2020'!I29+'[1]DAĞLI SİGORTA LTD 2020'!I29+'[1]TÜRK SİGORTA LTD 2020'!I29+'[1]BEY SİGORTA 2020'!I29+'[1]ASCAN SİGORTA LTD 2020'!I29+'[1]GOLD INSURANCE LTD 2020'!I29+'[1]LİMASOL SİGORTA LTD.2020'!I29+'[1]KIBRIS SİGORTA 2020'!I29+'[1]GULF SİGORTA LTD.2020'!I29+'[1]COMMERCİAL SİGORTA LTD.2020'!I29+'[1]TÜRKİYE SİGORTA AŞ.2020'!I29+'[1]ZİRVE SİGORTA 2020'!I29+'[1]CAN SİGORTA LTD 2020'!I29+'[1]ANADOLU SİGORTA A.Ş 2020'!I29+'[1]KIBRIS İKTİSAT SİGORTA 2020'!I29+'[1]TOWER 2020'!I29+'[1]Unıversal 2020'!I29+'[1]Aveon 2020'!I29+'[1]Eurocity 2020'!I29+'[1]Mapfree 2020'!I29</f>
        <v>1099.3599999999999</v>
      </c>
      <c r="J30" s="16">
        <f>'[1]CREDİTWEST 2020'!J29+'[1]KAPİTAL SİGORTA 2020'!J29+'[1]NORTHPRIME SİGORTA LTD 2020'!J29+'[1]ŞEKER SİGORTA LTD.2020'!J29+'[1]GÜVEN SİGORTA LTD.2020'!J29+'[1]AXA 2020'!J29+'[1]ZÜRİH SİGORTA 2020'!J29+'[1]AKFİNANS SİGORTA 2020'!J29+'[1]GROUPAMA SİGORTA LTD 2020'!J29+'[1]SEGURE LTD.2020'!J29+'[1]DAĞLI SİGORTA LTD 2020'!J29+'[1]TÜRK SİGORTA LTD 2020'!J29+'[1]BEY SİGORTA 2020'!J29+'[1]ASCAN SİGORTA LTD 2020'!J29+'[1]GOLD INSURANCE LTD 2020'!J29+'[1]LİMASOL SİGORTA LTD.2020'!J29+'[1]KIBRIS SİGORTA 2020'!J29+'[1]GULF SİGORTA LTD.2020'!J29+'[1]COMMERCİAL SİGORTA LTD.2020'!J29+'[1]TÜRKİYE SİGORTA AŞ.2020'!J29+'[1]ZİRVE SİGORTA 2020'!J29+'[1]CAN SİGORTA LTD 2020'!J29+'[1]ANADOLU SİGORTA A.Ş 2020'!J29+'[1]KIBRIS İKTİSAT SİGORTA 2020'!J29+'[1]TOWER 2020'!J29+'[1]Unıversal 2020'!J29+'[1]Aveon 2020'!J29+'[1]Eurocity 2020'!J29+'[1]Mapfree 2020'!J29</f>
        <v>0</v>
      </c>
      <c r="K30" s="16">
        <f>'[1]CREDİTWEST 2020'!K29+'[1]KAPİTAL SİGORTA 2020'!K29+'[1]NORTHPRIME SİGORTA LTD 2020'!K29+'[1]ŞEKER SİGORTA LTD.2020'!K29+'[1]GÜVEN SİGORTA LTD.2020'!K29+'[1]AXA 2020'!K29+'[1]ZÜRİH SİGORTA 2020'!K29+'[1]AKFİNANS SİGORTA 2020'!K29+'[1]GROUPAMA SİGORTA LTD 2020'!K29+'[1]SEGURE LTD.2020'!K29+'[1]DAĞLI SİGORTA LTD 2020'!K29+'[1]TÜRK SİGORTA LTD 2020'!K29+'[1]BEY SİGORTA 2020'!K29+'[1]ASCAN SİGORTA LTD 2020'!K29+'[1]GOLD INSURANCE LTD 2020'!K29+'[1]LİMASOL SİGORTA LTD.2020'!K29+'[1]KIBRIS SİGORTA 2020'!K29+'[1]GULF SİGORTA LTD.2020'!K29+'[1]COMMERCİAL SİGORTA LTD.2020'!K29+'[1]TÜRKİYE SİGORTA AŞ.2020'!K29+'[1]ZİRVE SİGORTA 2020'!K29+'[1]CAN SİGORTA LTD 2020'!K29+'[1]ANADOLU SİGORTA A.Ş 2020'!K29+'[1]KIBRIS İKTİSAT SİGORTA 2020'!K29+'[1]TOWER 2020'!K29+'[1]Unıversal 2020'!K29+'[1]Aveon 2020'!K29+'[1]Eurocity 2020'!K29+'[1]Mapfree 2020'!K29</f>
        <v>0</v>
      </c>
      <c r="L30" s="17">
        <f t="shared" si="1"/>
        <v>91726.25</v>
      </c>
      <c r="M30" s="16">
        <f t="shared" si="1"/>
        <v>97007.23</v>
      </c>
      <c r="N30" s="17">
        <f t="shared" si="2"/>
        <v>188733.47999999998</v>
      </c>
      <c r="O30" s="17">
        <f t="shared" si="2"/>
        <v>285740.70999999996</v>
      </c>
    </row>
    <row r="31" spans="1:15" x14ac:dyDescent="0.2">
      <c r="A31" s="12"/>
      <c r="B31" s="15"/>
      <c r="C31" s="15" t="s">
        <v>47</v>
      </c>
      <c r="D31" s="16">
        <f>'[1]CREDİTWEST 2020'!D30+'[1]KAPİTAL SİGORTA 2020'!D30+'[1]NORTHPRIME SİGORTA LTD 2020'!D30+'[1]ŞEKER SİGORTA LTD.2020'!D30+'[1]GÜVEN SİGORTA LTD.2020'!D30+'[1]AXA 2020'!D30+'[1]ZÜRİH SİGORTA 2020'!D30+'[1]AKFİNANS SİGORTA 2020'!D30+'[1]GROUPAMA SİGORTA LTD 2020'!D30+'[1]SEGURE LTD.2020'!D30+'[1]DAĞLI SİGORTA LTD 2020'!D30+'[1]TÜRK SİGORTA LTD 2020'!D30+'[1]BEY SİGORTA 2020'!D30+'[1]ASCAN SİGORTA LTD 2020'!D30+'[1]GOLD INSURANCE LTD 2020'!D30+'[1]LİMASOL SİGORTA LTD.2020'!D30+'[1]KIBRIS SİGORTA 2020'!D30+'[1]GULF SİGORTA LTD.2020'!D30+'[1]COMMERCİAL SİGORTA LTD.2020'!D30+'[1]TÜRKİYE SİGORTA AŞ.2020'!D30+'[1]ZİRVE SİGORTA 2020'!D30+'[1]CAN SİGORTA LTD 2020'!D30+'[1]ANADOLU SİGORTA A.Ş 2020'!D30+'[1]KIBRIS İKTİSAT SİGORTA 2020'!D30+'[1]TOWER 2020'!D30+'[1]Unıversal 2020'!D30+'[1]Aveon 2020'!D30+'[1]Eurocity 2020'!D30+'[1]Mapfree 2020'!D30</f>
        <v>0</v>
      </c>
      <c r="E31" s="16">
        <f>'[1]CREDİTWEST 2020'!E30+'[1]KAPİTAL SİGORTA 2020'!E30+'[1]NORTHPRIME SİGORTA LTD 2020'!E30+'[1]ŞEKER SİGORTA LTD.2020'!E30+'[1]GÜVEN SİGORTA LTD.2020'!E30+'[1]AXA 2020'!E30+'[1]ZÜRİH SİGORTA 2020'!E30+'[1]AKFİNANS SİGORTA 2020'!E30+'[1]GROUPAMA SİGORTA LTD 2020'!E30+'[1]SEGURE LTD.2020'!E30+'[1]DAĞLI SİGORTA LTD 2020'!E30+'[1]TÜRK SİGORTA LTD 2020'!E30+'[1]BEY SİGORTA 2020'!E30+'[1]ASCAN SİGORTA LTD 2020'!E30+'[1]GOLD INSURANCE LTD 2020'!E30+'[1]LİMASOL SİGORTA LTD.2020'!E30+'[1]KIBRIS SİGORTA 2020'!E30+'[1]GULF SİGORTA LTD.2020'!E30+'[1]COMMERCİAL SİGORTA LTD.2020'!E30+'[1]TÜRKİYE SİGORTA AŞ.2020'!E30+'[1]ZİRVE SİGORTA 2020'!E30+'[1]CAN SİGORTA LTD 2020'!E30+'[1]ANADOLU SİGORTA A.Ş 2020'!E30+'[1]KIBRIS İKTİSAT SİGORTA 2020'!E30+'[1]TOWER 2020'!E30+'[1]Unıversal 2020'!E30+'[1]Aveon 2020'!E30+'[1]Eurocity 2020'!E30+'[1]Mapfree 2020'!E30</f>
        <v>0</v>
      </c>
      <c r="F31" s="16">
        <f>'[1]CREDİTWEST 2020'!F30+'[1]KAPİTAL SİGORTA 2020'!F30+'[1]NORTHPRIME SİGORTA LTD 2020'!F30+'[1]ŞEKER SİGORTA LTD.2020'!F30+'[1]GÜVEN SİGORTA LTD.2020'!F30+'[1]AXA 2020'!F30+'[1]ZÜRİH SİGORTA 2020'!F30+'[1]AKFİNANS SİGORTA 2020'!F30+'[1]GROUPAMA SİGORTA LTD 2020'!F30+'[1]SEGURE LTD.2020'!F30+'[1]DAĞLI SİGORTA LTD 2020'!F30+'[1]TÜRK SİGORTA LTD 2020'!F30+'[1]BEY SİGORTA 2020'!F30+'[1]ASCAN SİGORTA LTD 2020'!F30+'[1]GOLD INSURANCE LTD 2020'!F30+'[1]LİMASOL SİGORTA LTD.2020'!F30+'[1]KIBRIS SİGORTA 2020'!F30+'[1]GULF SİGORTA LTD.2020'!F30+'[1]COMMERCİAL SİGORTA LTD.2020'!F30+'[1]TÜRKİYE SİGORTA AŞ.2020'!F30+'[1]ZİRVE SİGORTA 2020'!F30+'[1]CAN SİGORTA LTD 2020'!F30+'[1]ANADOLU SİGORTA A.Ş 2020'!F30+'[1]KIBRIS İKTİSAT SİGORTA 2020'!F30+'[1]TOWER 2020'!F30+'[1]Unıversal 2020'!F30+'[1]Aveon 2020'!F30+'[1]Eurocity 2020'!F30+'[1]Mapfree 2020'!F30</f>
        <v>35699.230000000003</v>
      </c>
      <c r="G31" s="16">
        <f>'[1]CREDİTWEST 2020'!G30+'[1]KAPİTAL SİGORTA 2020'!G30+'[1]NORTHPRIME SİGORTA LTD 2020'!G30+'[1]ŞEKER SİGORTA LTD.2020'!G30+'[1]GÜVEN SİGORTA LTD.2020'!G30+'[1]AXA 2020'!G30+'[1]ZÜRİH SİGORTA 2020'!G30+'[1]AKFİNANS SİGORTA 2020'!G30+'[1]GROUPAMA SİGORTA LTD 2020'!G30+'[1]SEGURE LTD.2020'!G30+'[1]DAĞLI SİGORTA LTD 2020'!G30+'[1]TÜRK SİGORTA LTD 2020'!G30+'[1]BEY SİGORTA 2020'!G30+'[1]ASCAN SİGORTA LTD 2020'!G30+'[1]GOLD INSURANCE LTD 2020'!G30+'[1]LİMASOL SİGORTA LTD.2020'!G30+'[1]KIBRIS SİGORTA 2020'!G30+'[1]GULF SİGORTA LTD.2020'!G30+'[1]COMMERCİAL SİGORTA LTD.2020'!G30+'[1]TÜRKİYE SİGORTA AŞ.2020'!G30+'[1]ZİRVE SİGORTA 2020'!G30+'[1]CAN SİGORTA LTD 2020'!G30+'[1]ANADOLU SİGORTA A.Ş 2020'!G30+'[1]KIBRIS İKTİSAT SİGORTA 2020'!G30+'[1]TOWER 2020'!G30+'[1]Unıversal 2020'!G30+'[1]Aveon 2020'!G30+'[1]Eurocity 2020'!G30+'[1]Mapfree 2020'!G30</f>
        <v>0</v>
      </c>
      <c r="H31" s="16">
        <f>'[1]CREDİTWEST 2020'!H30+'[1]KAPİTAL SİGORTA 2020'!H30+'[1]NORTHPRIME SİGORTA LTD 2020'!H30+'[1]ŞEKER SİGORTA LTD.2020'!H30+'[1]GÜVEN SİGORTA LTD.2020'!H30+'[1]AXA 2020'!H30+'[1]ZÜRİH SİGORTA 2020'!H30+'[1]AKFİNANS SİGORTA 2020'!H30+'[1]GROUPAMA SİGORTA LTD 2020'!H30+'[1]SEGURE LTD.2020'!H30+'[1]DAĞLI SİGORTA LTD 2020'!H30+'[1]TÜRK SİGORTA LTD 2020'!H30+'[1]BEY SİGORTA 2020'!H30+'[1]ASCAN SİGORTA LTD 2020'!H30+'[1]GOLD INSURANCE LTD 2020'!H30+'[1]LİMASOL SİGORTA LTD.2020'!H30+'[1]KIBRIS SİGORTA 2020'!H30+'[1]GULF SİGORTA LTD.2020'!H30+'[1]COMMERCİAL SİGORTA LTD.2020'!H30+'[1]TÜRKİYE SİGORTA AŞ.2020'!H30+'[1]ZİRVE SİGORTA 2020'!H30+'[1]CAN SİGORTA LTD 2020'!H30+'[1]ANADOLU SİGORTA A.Ş 2020'!H30+'[1]KIBRIS İKTİSAT SİGORTA 2020'!H30+'[1]TOWER 2020'!H30+'[1]Unıversal 2020'!H30+'[1]Aveon 2020'!H30+'[1]Eurocity 2020'!H30+'[1]Mapfree 2020'!H30</f>
        <v>0</v>
      </c>
      <c r="I31" s="16">
        <f>'[1]CREDİTWEST 2020'!I30+'[1]KAPİTAL SİGORTA 2020'!I30+'[1]NORTHPRIME SİGORTA LTD 2020'!I30+'[1]ŞEKER SİGORTA LTD.2020'!I30+'[1]GÜVEN SİGORTA LTD.2020'!I30+'[1]AXA 2020'!I30+'[1]ZÜRİH SİGORTA 2020'!I30+'[1]AKFİNANS SİGORTA 2020'!I30+'[1]GROUPAMA SİGORTA LTD 2020'!I30+'[1]SEGURE LTD.2020'!I30+'[1]DAĞLI SİGORTA LTD 2020'!I30+'[1]TÜRK SİGORTA LTD 2020'!I30+'[1]BEY SİGORTA 2020'!I30+'[1]ASCAN SİGORTA LTD 2020'!I30+'[1]GOLD INSURANCE LTD 2020'!I30+'[1]LİMASOL SİGORTA LTD.2020'!I30+'[1]KIBRIS SİGORTA 2020'!I30+'[1]GULF SİGORTA LTD.2020'!I30+'[1]COMMERCİAL SİGORTA LTD.2020'!I30+'[1]TÜRKİYE SİGORTA AŞ.2020'!I30+'[1]ZİRVE SİGORTA 2020'!I30+'[1]CAN SİGORTA LTD 2020'!I30+'[1]ANADOLU SİGORTA A.Ş 2020'!I30+'[1]KIBRIS İKTİSAT SİGORTA 2020'!I30+'[1]TOWER 2020'!I30+'[1]Unıversal 2020'!I30+'[1]Aveon 2020'!I30+'[1]Eurocity 2020'!I30+'[1]Mapfree 2020'!I30</f>
        <v>0</v>
      </c>
      <c r="J31" s="16">
        <f>'[1]CREDİTWEST 2020'!J30+'[1]KAPİTAL SİGORTA 2020'!J30+'[1]NORTHPRIME SİGORTA LTD 2020'!J30+'[1]ŞEKER SİGORTA LTD.2020'!J30+'[1]GÜVEN SİGORTA LTD.2020'!J30+'[1]AXA 2020'!J30+'[1]ZÜRİH SİGORTA 2020'!J30+'[1]AKFİNANS SİGORTA 2020'!J30+'[1]GROUPAMA SİGORTA LTD 2020'!J30+'[1]SEGURE LTD.2020'!J30+'[1]DAĞLI SİGORTA LTD 2020'!J30+'[1]TÜRK SİGORTA LTD 2020'!J30+'[1]BEY SİGORTA 2020'!J30+'[1]ASCAN SİGORTA LTD 2020'!J30+'[1]GOLD INSURANCE LTD 2020'!J30+'[1]LİMASOL SİGORTA LTD.2020'!J30+'[1]KIBRIS SİGORTA 2020'!J30+'[1]GULF SİGORTA LTD.2020'!J30+'[1]COMMERCİAL SİGORTA LTD.2020'!J30+'[1]TÜRKİYE SİGORTA AŞ.2020'!J30+'[1]ZİRVE SİGORTA 2020'!J30+'[1]CAN SİGORTA LTD 2020'!J30+'[1]ANADOLU SİGORTA A.Ş 2020'!J30+'[1]KIBRIS İKTİSAT SİGORTA 2020'!J30+'[1]TOWER 2020'!J30+'[1]Unıversal 2020'!J30+'[1]Aveon 2020'!J30+'[1]Eurocity 2020'!J30+'[1]Mapfree 2020'!J30</f>
        <v>0</v>
      </c>
      <c r="K31" s="16">
        <f>'[1]CREDİTWEST 2020'!K30+'[1]KAPİTAL SİGORTA 2020'!K30+'[1]NORTHPRIME SİGORTA LTD 2020'!K30+'[1]ŞEKER SİGORTA LTD.2020'!K30+'[1]GÜVEN SİGORTA LTD.2020'!K30+'[1]AXA 2020'!K30+'[1]ZÜRİH SİGORTA 2020'!K30+'[1]AKFİNANS SİGORTA 2020'!K30+'[1]GROUPAMA SİGORTA LTD 2020'!K30+'[1]SEGURE LTD.2020'!K30+'[1]DAĞLI SİGORTA LTD 2020'!K30+'[1]TÜRK SİGORTA LTD 2020'!K30+'[1]BEY SİGORTA 2020'!K30+'[1]ASCAN SİGORTA LTD 2020'!K30+'[1]GOLD INSURANCE LTD 2020'!K30+'[1]LİMASOL SİGORTA LTD.2020'!K30+'[1]KIBRIS SİGORTA 2020'!K30+'[1]GULF SİGORTA LTD.2020'!K30+'[1]COMMERCİAL SİGORTA LTD.2020'!K30+'[1]TÜRKİYE SİGORTA AŞ.2020'!K30+'[1]ZİRVE SİGORTA 2020'!K30+'[1]CAN SİGORTA LTD 2020'!K30+'[1]ANADOLU SİGORTA A.Ş 2020'!K30+'[1]KIBRIS İKTİSAT SİGORTA 2020'!K30+'[1]TOWER 2020'!K30+'[1]Unıversal 2020'!K30+'[1]Aveon 2020'!K30+'[1]Eurocity 2020'!K30+'[1]Mapfree 2020'!K30</f>
        <v>0</v>
      </c>
      <c r="L31" s="17">
        <f t="shared" si="1"/>
        <v>35699.230000000003</v>
      </c>
      <c r="M31" s="16">
        <f t="shared" si="1"/>
        <v>71398.460000000006</v>
      </c>
      <c r="N31" s="17">
        <f t="shared" si="2"/>
        <v>107097.69</v>
      </c>
      <c r="O31" s="17">
        <f t="shared" si="2"/>
        <v>178496.15000000002</v>
      </c>
    </row>
    <row r="32" spans="1:15" x14ac:dyDescent="0.2">
      <c r="A32" s="12"/>
      <c r="B32" s="15"/>
      <c r="C32" s="15" t="s">
        <v>48</v>
      </c>
      <c r="D32" s="16">
        <f>'[1]CREDİTWEST 2020'!D31+'[1]KAPİTAL SİGORTA 2020'!D31+'[1]NORTHPRIME SİGORTA LTD 2020'!D31+'[1]ŞEKER SİGORTA LTD.2020'!D31+'[1]GÜVEN SİGORTA LTD.2020'!D31+'[1]AXA 2020'!D31+'[1]ZÜRİH SİGORTA 2020'!D31+'[1]AKFİNANS SİGORTA 2020'!D31+'[1]GROUPAMA SİGORTA LTD 2020'!D31+'[1]SEGURE LTD.2020'!D31+'[1]DAĞLI SİGORTA LTD 2020'!D31+'[1]TÜRK SİGORTA LTD 2020'!D31+'[1]BEY SİGORTA 2020'!D31+'[1]ASCAN SİGORTA LTD 2020'!D31+'[1]GOLD INSURANCE LTD 2020'!D31+'[1]LİMASOL SİGORTA LTD.2020'!D31+'[1]KIBRIS SİGORTA 2020'!D31+'[1]GULF SİGORTA LTD.2020'!D31+'[1]COMMERCİAL SİGORTA LTD.2020'!D31+'[1]TÜRKİYE SİGORTA AŞ.2020'!D31+'[1]ZİRVE SİGORTA 2020'!D31+'[1]CAN SİGORTA LTD 2020'!D31+'[1]ANADOLU SİGORTA A.Ş 2020'!D31+'[1]KIBRIS İKTİSAT SİGORTA 2020'!D31+'[1]TOWER 2020'!D31+'[1]Unıversal 2020'!D31+'[1]Aveon 2020'!D31+'[1]Eurocity 2020'!D31+'[1]Mapfree 2020'!D31</f>
        <v>0</v>
      </c>
      <c r="E32" s="16">
        <f>'[1]CREDİTWEST 2020'!E31+'[1]KAPİTAL SİGORTA 2020'!E31+'[1]NORTHPRIME SİGORTA LTD 2020'!E31+'[1]ŞEKER SİGORTA LTD.2020'!E31+'[1]GÜVEN SİGORTA LTD.2020'!E31+'[1]AXA 2020'!E31+'[1]ZÜRİH SİGORTA 2020'!E31+'[1]AKFİNANS SİGORTA 2020'!E31+'[1]GROUPAMA SİGORTA LTD 2020'!E31+'[1]SEGURE LTD.2020'!E31+'[1]DAĞLI SİGORTA LTD 2020'!E31+'[1]TÜRK SİGORTA LTD 2020'!E31+'[1]BEY SİGORTA 2020'!E31+'[1]ASCAN SİGORTA LTD 2020'!E31+'[1]GOLD INSURANCE LTD 2020'!E31+'[1]LİMASOL SİGORTA LTD.2020'!E31+'[1]KIBRIS SİGORTA 2020'!E31+'[1]GULF SİGORTA LTD.2020'!E31+'[1]COMMERCİAL SİGORTA LTD.2020'!E31+'[1]TÜRKİYE SİGORTA AŞ.2020'!E31+'[1]ZİRVE SİGORTA 2020'!E31+'[1]CAN SİGORTA LTD 2020'!E31+'[1]ANADOLU SİGORTA A.Ş 2020'!E31+'[1]KIBRIS İKTİSAT SİGORTA 2020'!E31+'[1]TOWER 2020'!E31+'[1]Unıversal 2020'!E31+'[1]Aveon 2020'!E31+'[1]Eurocity 2020'!E31+'[1]Mapfree 2020'!E31</f>
        <v>0</v>
      </c>
      <c r="F32" s="16">
        <f>'[1]CREDİTWEST 2020'!F31+'[1]KAPİTAL SİGORTA 2020'!F31+'[1]NORTHPRIME SİGORTA LTD 2020'!F31+'[1]ŞEKER SİGORTA LTD.2020'!F31+'[1]GÜVEN SİGORTA LTD.2020'!F31+'[1]AXA 2020'!F31+'[1]ZÜRİH SİGORTA 2020'!F31+'[1]AKFİNANS SİGORTA 2020'!F31+'[1]GROUPAMA SİGORTA LTD 2020'!F31+'[1]SEGURE LTD.2020'!F31+'[1]DAĞLI SİGORTA LTD 2020'!F31+'[1]TÜRK SİGORTA LTD 2020'!F31+'[1]BEY SİGORTA 2020'!F31+'[1]ASCAN SİGORTA LTD 2020'!F31+'[1]GOLD INSURANCE LTD 2020'!F31+'[1]LİMASOL SİGORTA LTD.2020'!F31+'[1]KIBRIS SİGORTA 2020'!F31+'[1]GULF SİGORTA LTD.2020'!F31+'[1]COMMERCİAL SİGORTA LTD.2020'!F31+'[1]TÜRKİYE SİGORTA AŞ.2020'!F31+'[1]ZİRVE SİGORTA 2020'!F31+'[1]CAN SİGORTA LTD 2020'!F31+'[1]ANADOLU SİGORTA A.Ş 2020'!F31+'[1]KIBRIS İKTİSAT SİGORTA 2020'!F31+'[1]TOWER 2020'!F31+'[1]Unıversal 2020'!F31+'[1]Aveon 2020'!F31+'[1]Eurocity 2020'!F31+'[1]Mapfree 2020'!F31</f>
        <v>0</v>
      </c>
      <c r="G32" s="16">
        <f>'[1]CREDİTWEST 2020'!G31+'[1]KAPİTAL SİGORTA 2020'!G31+'[1]NORTHPRIME SİGORTA LTD 2020'!G31+'[1]ŞEKER SİGORTA LTD.2020'!G31+'[1]GÜVEN SİGORTA LTD.2020'!G31+'[1]AXA 2020'!G31+'[1]ZÜRİH SİGORTA 2020'!G31+'[1]AKFİNANS SİGORTA 2020'!G31+'[1]GROUPAMA SİGORTA LTD 2020'!G31+'[1]SEGURE LTD.2020'!G31+'[1]DAĞLI SİGORTA LTD 2020'!G31+'[1]TÜRK SİGORTA LTD 2020'!G31+'[1]BEY SİGORTA 2020'!G31+'[1]ASCAN SİGORTA LTD 2020'!G31+'[1]GOLD INSURANCE LTD 2020'!G31+'[1]LİMASOL SİGORTA LTD.2020'!G31+'[1]KIBRIS SİGORTA 2020'!G31+'[1]GULF SİGORTA LTD.2020'!G31+'[1]COMMERCİAL SİGORTA LTD.2020'!G31+'[1]TÜRKİYE SİGORTA AŞ.2020'!G31+'[1]ZİRVE SİGORTA 2020'!G31+'[1]CAN SİGORTA LTD 2020'!G31+'[1]ANADOLU SİGORTA A.Ş 2020'!G31+'[1]KIBRIS İKTİSAT SİGORTA 2020'!G31+'[1]TOWER 2020'!G31+'[1]Unıversal 2020'!G31+'[1]Aveon 2020'!G31+'[1]Eurocity 2020'!G31+'[1]Mapfree 2020'!G31</f>
        <v>0</v>
      </c>
      <c r="H32" s="16">
        <f>'[1]CREDİTWEST 2020'!H31+'[1]KAPİTAL SİGORTA 2020'!H31+'[1]NORTHPRIME SİGORTA LTD 2020'!H31+'[1]ŞEKER SİGORTA LTD.2020'!H31+'[1]GÜVEN SİGORTA LTD.2020'!H31+'[1]AXA 2020'!H31+'[1]ZÜRİH SİGORTA 2020'!H31+'[1]AKFİNANS SİGORTA 2020'!H31+'[1]GROUPAMA SİGORTA LTD 2020'!H31+'[1]SEGURE LTD.2020'!H31+'[1]DAĞLI SİGORTA LTD 2020'!H31+'[1]TÜRK SİGORTA LTD 2020'!H31+'[1]BEY SİGORTA 2020'!H31+'[1]ASCAN SİGORTA LTD 2020'!H31+'[1]GOLD INSURANCE LTD 2020'!H31+'[1]LİMASOL SİGORTA LTD.2020'!H31+'[1]KIBRIS SİGORTA 2020'!H31+'[1]GULF SİGORTA LTD.2020'!H31+'[1]COMMERCİAL SİGORTA LTD.2020'!H31+'[1]TÜRKİYE SİGORTA AŞ.2020'!H31+'[1]ZİRVE SİGORTA 2020'!H31+'[1]CAN SİGORTA LTD 2020'!H31+'[1]ANADOLU SİGORTA A.Ş 2020'!H31+'[1]KIBRIS İKTİSAT SİGORTA 2020'!H31+'[1]TOWER 2020'!H31+'[1]Unıversal 2020'!H31+'[1]Aveon 2020'!H31+'[1]Eurocity 2020'!H31+'[1]Mapfree 2020'!H31</f>
        <v>0</v>
      </c>
      <c r="I32" s="16">
        <f>'[1]CREDİTWEST 2020'!I31+'[1]KAPİTAL SİGORTA 2020'!I31+'[1]NORTHPRIME SİGORTA LTD 2020'!I31+'[1]ŞEKER SİGORTA LTD.2020'!I31+'[1]GÜVEN SİGORTA LTD.2020'!I31+'[1]AXA 2020'!I31+'[1]ZÜRİH SİGORTA 2020'!I31+'[1]AKFİNANS SİGORTA 2020'!I31+'[1]GROUPAMA SİGORTA LTD 2020'!I31+'[1]SEGURE LTD.2020'!I31+'[1]DAĞLI SİGORTA LTD 2020'!I31+'[1]TÜRK SİGORTA LTD 2020'!I31+'[1]BEY SİGORTA 2020'!I31+'[1]ASCAN SİGORTA LTD 2020'!I31+'[1]GOLD INSURANCE LTD 2020'!I31+'[1]LİMASOL SİGORTA LTD.2020'!I31+'[1]KIBRIS SİGORTA 2020'!I31+'[1]GULF SİGORTA LTD.2020'!I31+'[1]COMMERCİAL SİGORTA LTD.2020'!I31+'[1]TÜRKİYE SİGORTA AŞ.2020'!I31+'[1]ZİRVE SİGORTA 2020'!I31+'[1]CAN SİGORTA LTD 2020'!I31+'[1]ANADOLU SİGORTA A.Ş 2020'!I31+'[1]KIBRIS İKTİSAT SİGORTA 2020'!I31+'[1]TOWER 2020'!I31+'[1]Unıversal 2020'!I31+'[1]Aveon 2020'!I31+'[1]Eurocity 2020'!I31+'[1]Mapfree 2020'!I31</f>
        <v>0</v>
      </c>
      <c r="J32" s="16">
        <f>'[1]CREDİTWEST 2020'!J31+'[1]KAPİTAL SİGORTA 2020'!J31+'[1]NORTHPRIME SİGORTA LTD 2020'!J31+'[1]ŞEKER SİGORTA LTD.2020'!J31+'[1]GÜVEN SİGORTA LTD.2020'!J31+'[1]AXA 2020'!J31+'[1]ZÜRİH SİGORTA 2020'!J31+'[1]AKFİNANS SİGORTA 2020'!J31+'[1]GROUPAMA SİGORTA LTD 2020'!J31+'[1]SEGURE LTD.2020'!J31+'[1]DAĞLI SİGORTA LTD 2020'!J31+'[1]TÜRK SİGORTA LTD 2020'!J31+'[1]BEY SİGORTA 2020'!J31+'[1]ASCAN SİGORTA LTD 2020'!J31+'[1]GOLD INSURANCE LTD 2020'!J31+'[1]LİMASOL SİGORTA LTD.2020'!J31+'[1]KIBRIS SİGORTA 2020'!J31+'[1]GULF SİGORTA LTD.2020'!J31+'[1]COMMERCİAL SİGORTA LTD.2020'!J31+'[1]TÜRKİYE SİGORTA AŞ.2020'!J31+'[1]ZİRVE SİGORTA 2020'!J31+'[1]CAN SİGORTA LTD 2020'!J31+'[1]ANADOLU SİGORTA A.Ş 2020'!J31+'[1]KIBRIS İKTİSAT SİGORTA 2020'!J31+'[1]TOWER 2020'!J31+'[1]Unıversal 2020'!J31+'[1]Aveon 2020'!J31+'[1]Eurocity 2020'!J31+'[1]Mapfree 2020'!J31</f>
        <v>0</v>
      </c>
      <c r="K32" s="16">
        <f>'[1]CREDİTWEST 2020'!K31+'[1]KAPİTAL SİGORTA 2020'!K31+'[1]NORTHPRIME SİGORTA LTD 2020'!K31+'[1]ŞEKER SİGORTA LTD.2020'!K31+'[1]GÜVEN SİGORTA LTD.2020'!K31+'[1]AXA 2020'!K31+'[1]ZÜRİH SİGORTA 2020'!K31+'[1]AKFİNANS SİGORTA 2020'!K31+'[1]GROUPAMA SİGORTA LTD 2020'!K31+'[1]SEGURE LTD.2020'!K31+'[1]DAĞLI SİGORTA LTD 2020'!K31+'[1]TÜRK SİGORTA LTD 2020'!K31+'[1]BEY SİGORTA 2020'!K31+'[1]ASCAN SİGORTA LTD 2020'!K31+'[1]GOLD INSURANCE LTD 2020'!K31+'[1]LİMASOL SİGORTA LTD.2020'!K31+'[1]KIBRIS SİGORTA 2020'!K31+'[1]GULF SİGORTA LTD.2020'!K31+'[1]COMMERCİAL SİGORTA LTD.2020'!K31+'[1]TÜRKİYE SİGORTA AŞ.2020'!K31+'[1]ZİRVE SİGORTA 2020'!K31+'[1]CAN SİGORTA LTD 2020'!K31+'[1]ANADOLU SİGORTA A.Ş 2020'!K31+'[1]KIBRIS İKTİSAT SİGORTA 2020'!K31+'[1]TOWER 2020'!K31+'[1]Unıversal 2020'!K31+'[1]Aveon 2020'!K31+'[1]Eurocity 2020'!K31+'[1]Mapfree 2020'!K31</f>
        <v>0</v>
      </c>
      <c r="L32" s="17">
        <f t="shared" si="1"/>
        <v>0</v>
      </c>
      <c r="M32" s="16">
        <f t="shared" si="1"/>
        <v>0</v>
      </c>
      <c r="N32" s="17">
        <f t="shared" si="2"/>
        <v>0</v>
      </c>
      <c r="O32" s="17">
        <f t="shared" si="2"/>
        <v>0</v>
      </c>
    </row>
    <row r="33" spans="1:15" x14ac:dyDescent="0.2">
      <c r="A33" s="12"/>
      <c r="B33" s="15"/>
      <c r="C33" s="15" t="s">
        <v>49</v>
      </c>
      <c r="D33" s="16">
        <f>'[1]CREDİTWEST 2020'!D32+'[1]KAPİTAL SİGORTA 2020'!D32+'[1]NORTHPRIME SİGORTA LTD 2020'!D32+'[1]ŞEKER SİGORTA LTD.2020'!D32+'[1]GÜVEN SİGORTA LTD.2020'!D32+'[1]AXA 2020'!D32+'[1]ZÜRİH SİGORTA 2020'!D32+'[1]AKFİNANS SİGORTA 2020'!D32+'[1]GROUPAMA SİGORTA LTD 2020'!D32+'[1]SEGURE LTD.2020'!D32+'[1]DAĞLI SİGORTA LTD 2020'!D32+'[1]TÜRK SİGORTA LTD 2020'!D32+'[1]BEY SİGORTA 2020'!D32+'[1]ASCAN SİGORTA LTD 2020'!D32+'[1]GOLD INSURANCE LTD 2020'!D32+'[1]LİMASOL SİGORTA LTD.2020'!D32+'[1]KIBRIS SİGORTA 2020'!D32+'[1]GULF SİGORTA LTD.2020'!D32+'[1]COMMERCİAL SİGORTA LTD.2020'!D32+'[1]TÜRKİYE SİGORTA AŞ.2020'!D32+'[1]ZİRVE SİGORTA 2020'!D32+'[1]CAN SİGORTA LTD 2020'!D32+'[1]ANADOLU SİGORTA A.Ş 2020'!D32+'[1]KIBRIS İKTİSAT SİGORTA 2020'!D32+'[1]TOWER 2020'!D32+'[1]Unıversal 2020'!D32+'[1]Aveon 2020'!D32+'[1]Eurocity 2020'!D32+'[1]Mapfree 2020'!D32</f>
        <v>0</v>
      </c>
      <c r="E33" s="16">
        <f>'[1]CREDİTWEST 2020'!E32+'[1]KAPİTAL SİGORTA 2020'!E32+'[1]NORTHPRIME SİGORTA LTD 2020'!E32+'[1]ŞEKER SİGORTA LTD.2020'!E32+'[1]GÜVEN SİGORTA LTD.2020'!E32+'[1]AXA 2020'!E32+'[1]ZÜRİH SİGORTA 2020'!E32+'[1]AKFİNANS SİGORTA 2020'!E32+'[1]GROUPAMA SİGORTA LTD 2020'!E32+'[1]SEGURE LTD.2020'!E32+'[1]DAĞLI SİGORTA LTD 2020'!E32+'[1]TÜRK SİGORTA LTD 2020'!E32+'[1]BEY SİGORTA 2020'!E32+'[1]ASCAN SİGORTA LTD 2020'!E32+'[1]GOLD INSURANCE LTD 2020'!E32+'[1]LİMASOL SİGORTA LTD.2020'!E32+'[1]KIBRIS SİGORTA 2020'!E32+'[1]GULF SİGORTA LTD.2020'!E32+'[1]COMMERCİAL SİGORTA LTD.2020'!E32+'[1]TÜRKİYE SİGORTA AŞ.2020'!E32+'[1]ZİRVE SİGORTA 2020'!E32+'[1]CAN SİGORTA LTD 2020'!E32+'[1]ANADOLU SİGORTA A.Ş 2020'!E32+'[1]KIBRIS İKTİSAT SİGORTA 2020'!E32+'[1]TOWER 2020'!E32+'[1]Unıversal 2020'!E32+'[1]Aveon 2020'!E32+'[1]Eurocity 2020'!E32+'[1]Mapfree 2020'!E32</f>
        <v>0</v>
      </c>
      <c r="F33" s="16">
        <f>'[1]CREDİTWEST 2020'!F32+'[1]KAPİTAL SİGORTA 2020'!F32+'[1]NORTHPRIME SİGORTA LTD 2020'!F32+'[1]ŞEKER SİGORTA LTD.2020'!F32+'[1]GÜVEN SİGORTA LTD.2020'!F32+'[1]AXA 2020'!F32+'[1]ZÜRİH SİGORTA 2020'!F32+'[1]AKFİNANS SİGORTA 2020'!F32+'[1]GROUPAMA SİGORTA LTD 2020'!F32+'[1]SEGURE LTD.2020'!F32+'[1]DAĞLI SİGORTA LTD 2020'!F32+'[1]TÜRK SİGORTA LTD 2020'!F32+'[1]BEY SİGORTA 2020'!F32+'[1]ASCAN SİGORTA LTD 2020'!F32+'[1]GOLD INSURANCE LTD 2020'!F32+'[1]LİMASOL SİGORTA LTD.2020'!F32+'[1]KIBRIS SİGORTA 2020'!F32+'[1]GULF SİGORTA LTD.2020'!F32+'[1]COMMERCİAL SİGORTA LTD.2020'!F32+'[1]TÜRKİYE SİGORTA AŞ.2020'!F32+'[1]ZİRVE SİGORTA 2020'!F32+'[1]CAN SİGORTA LTD 2020'!F32+'[1]ANADOLU SİGORTA A.Ş 2020'!F32+'[1]KIBRIS İKTİSAT SİGORTA 2020'!F32+'[1]TOWER 2020'!F32+'[1]Unıversal 2020'!F32+'[1]Aveon 2020'!F32+'[1]Eurocity 2020'!F32+'[1]Mapfree 2020'!F32</f>
        <v>0</v>
      </c>
      <c r="G33" s="16">
        <f>'[1]CREDİTWEST 2020'!G32+'[1]KAPİTAL SİGORTA 2020'!G32+'[1]NORTHPRIME SİGORTA LTD 2020'!G32+'[1]ŞEKER SİGORTA LTD.2020'!G32+'[1]GÜVEN SİGORTA LTD.2020'!G32+'[1]AXA 2020'!G32+'[1]ZÜRİH SİGORTA 2020'!G32+'[1]AKFİNANS SİGORTA 2020'!G32+'[1]GROUPAMA SİGORTA LTD 2020'!G32+'[1]SEGURE LTD.2020'!G32+'[1]DAĞLI SİGORTA LTD 2020'!G32+'[1]TÜRK SİGORTA LTD 2020'!G32+'[1]BEY SİGORTA 2020'!G32+'[1]ASCAN SİGORTA LTD 2020'!G32+'[1]GOLD INSURANCE LTD 2020'!G32+'[1]LİMASOL SİGORTA LTD.2020'!G32+'[1]KIBRIS SİGORTA 2020'!G32+'[1]GULF SİGORTA LTD.2020'!G32+'[1]COMMERCİAL SİGORTA LTD.2020'!G32+'[1]TÜRKİYE SİGORTA AŞ.2020'!G32+'[1]ZİRVE SİGORTA 2020'!G32+'[1]CAN SİGORTA LTD 2020'!G32+'[1]ANADOLU SİGORTA A.Ş 2020'!G32+'[1]KIBRIS İKTİSAT SİGORTA 2020'!G32+'[1]TOWER 2020'!G32+'[1]Unıversal 2020'!G32+'[1]Aveon 2020'!G32+'[1]Eurocity 2020'!G32+'[1]Mapfree 2020'!G32</f>
        <v>0</v>
      </c>
      <c r="H33" s="16">
        <f>'[1]CREDİTWEST 2020'!H32+'[1]KAPİTAL SİGORTA 2020'!H32+'[1]NORTHPRIME SİGORTA LTD 2020'!H32+'[1]ŞEKER SİGORTA LTD.2020'!H32+'[1]GÜVEN SİGORTA LTD.2020'!H32+'[1]AXA 2020'!H32+'[1]ZÜRİH SİGORTA 2020'!H32+'[1]AKFİNANS SİGORTA 2020'!H32+'[1]GROUPAMA SİGORTA LTD 2020'!H32+'[1]SEGURE LTD.2020'!H32+'[1]DAĞLI SİGORTA LTD 2020'!H32+'[1]TÜRK SİGORTA LTD 2020'!H32+'[1]BEY SİGORTA 2020'!H32+'[1]ASCAN SİGORTA LTD 2020'!H32+'[1]GOLD INSURANCE LTD 2020'!H32+'[1]LİMASOL SİGORTA LTD.2020'!H32+'[1]KIBRIS SİGORTA 2020'!H32+'[1]GULF SİGORTA LTD.2020'!H32+'[1]COMMERCİAL SİGORTA LTD.2020'!H32+'[1]TÜRKİYE SİGORTA AŞ.2020'!H32+'[1]ZİRVE SİGORTA 2020'!H32+'[1]CAN SİGORTA LTD 2020'!H32+'[1]ANADOLU SİGORTA A.Ş 2020'!H32+'[1]KIBRIS İKTİSAT SİGORTA 2020'!H32+'[1]TOWER 2020'!H32+'[1]Unıversal 2020'!H32+'[1]Aveon 2020'!H32+'[1]Eurocity 2020'!H32+'[1]Mapfree 2020'!H32</f>
        <v>0</v>
      </c>
      <c r="I33" s="16">
        <f>'[1]CREDİTWEST 2020'!I32+'[1]KAPİTAL SİGORTA 2020'!I32+'[1]NORTHPRIME SİGORTA LTD 2020'!I32+'[1]ŞEKER SİGORTA LTD.2020'!I32+'[1]GÜVEN SİGORTA LTD.2020'!I32+'[1]AXA 2020'!I32+'[1]ZÜRİH SİGORTA 2020'!I32+'[1]AKFİNANS SİGORTA 2020'!I32+'[1]GROUPAMA SİGORTA LTD 2020'!I32+'[1]SEGURE LTD.2020'!I32+'[1]DAĞLI SİGORTA LTD 2020'!I32+'[1]TÜRK SİGORTA LTD 2020'!I32+'[1]BEY SİGORTA 2020'!I32+'[1]ASCAN SİGORTA LTD 2020'!I32+'[1]GOLD INSURANCE LTD 2020'!I32+'[1]LİMASOL SİGORTA LTD.2020'!I32+'[1]KIBRIS SİGORTA 2020'!I32+'[1]GULF SİGORTA LTD.2020'!I32+'[1]COMMERCİAL SİGORTA LTD.2020'!I32+'[1]TÜRKİYE SİGORTA AŞ.2020'!I32+'[1]ZİRVE SİGORTA 2020'!I32+'[1]CAN SİGORTA LTD 2020'!I32+'[1]ANADOLU SİGORTA A.Ş 2020'!I32+'[1]KIBRIS İKTİSAT SİGORTA 2020'!I32+'[1]TOWER 2020'!I32+'[1]Unıversal 2020'!I32+'[1]Aveon 2020'!I32+'[1]Eurocity 2020'!I32+'[1]Mapfree 2020'!I32</f>
        <v>0</v>
      </c>
      <c r="J33" s="16">
        <f>'[1]CREDİTWEST 2020'!J32+'[1]KAPİTAL SİGORTA 2020'!J32+'[1]NORTHPRIME SİGORTA LTD 2020'!J32+'[1]ŞEKER SİGORTA LTD.2020'!J32+'[1]GÜVEN SİGORTA LTD.2020'!J32+'[1]AXA 2020'!J32+'[1]ZÜRİH SİGORTA 2020'!J32+'[1]AKFİNANS SİGORTA 2020'!J32+'[1]GROUPAMA SİGORTA LTD 2020'!J32+'[1]SEGURE LTD.2020'!J32+'[1]DAĞLI SİGORTA LTD 2020'!J32+'[1]TÜRK SİGORTA LTD 2020'!J32+'[1]BEY SİGORTA 2020'!J32+'[1]ASCAN SİGORTA LTD 2020'!J32+'[1]GOLD INSURANCE LTD 2020'!J32+'[1]LİMASOL SİGORTA LTD.2020'!J32+'[1]KIBRIS SİGORTA 2020'!J32+'[1]GULF SİGORTA LTD.2020'!J32+'[1]COMMERCİAL SİGORTA LTD.2020'!J32+'[1]TÜRKİYE SİGORTA AŞ.2020'!J32+'[1]ZİRVE SİGORTA 2020'!J32+'[1]CAN SİGORTA LTD 2020'!J32+'[1]ANADOLU SİGORTA A.Ş 2020'!J32+'[1]KIBRIS İKTİSAT SİGORTA 2020'!J32+'[1]TOWER 2020'!J32+'[1]Unıversal 2020'!J32+'[1]Aveon 2020'!J32+'[1]Eurocity 2020'!J32+'[1]Mapfree 2020'!J32</f>
        <v>0</v>
      </c>
      <c r="K33" s="16">
        <f>'[1]CREDİTWEST 2020'!K32+'[1]KAPİTAL SİGORTA 2020'!K32+'[1]NORTHPRIME SİGORTA LTD 2020'!K32+'[1]ŞEKER SİGORTA LTD.2020'!K32+'[1]GÜVEN SİGORTA LTD.2020'!K32+'[1]AXA 2020'!K32+'[1]ZÜRİH SİGORTA 2020'!K32+'[1]AKFİNANS SİGORTA 2020'!K32+'[1]GROUPAMA SİGORTA LTD 2020'!K32+'[1]SEGURE LTD.2020'!K32+'[1]DAĞLI SİGORTA LTD 2020'!K32+'[1]TÜRK SİGORTA LTD 2020'!K32+'[1]BEY SİGORTA 2020'!K32+'[1]ASCAN SİGORTA LTD 2020'!K32+'[1]GOLD INSURANCE LTD 2020'!K32+'[1]LİMASOL SİGORTA LTD.2020'!K32+'[1]KIBRIS SİGORTA 2020'!K32+'[1]GULF SİGORTA LTD.2020'!K32+'[1]COMMERCİAL SİGORTA LTD.2020'!K32+'[1]TÜRKİYE SİGORTA AŞ.2020'!K32+'[1]ZİRVE SİGORTA 2020'!K32+'[1]CAN SİGORTA LTD 2020'!K32+'[1]ANADOLU SİGORTA A.Ş 2020'!K32+'[1]KIBRIS İKTİSAT SİGORTA 2020'!K32+'[1]TOWER 2020'!K32+'[1]Unıversal 2020'!K32+'[1]Aveon 2020'!K32+'[1]Eurocity 2020'!K32+'[1]Mapfree 2020'!K32</f>
        <v>0</v>
      </c>
      <c r="L33" s="17">
        <f t="shared" si="1"/>
        <v>0</v>
      </c>
      <c r="M33" s="16">
        <f t="shared" si="1"/>
        <v>0</v>
      </c>
      <c r="N33" s="17">
        <f t="shared" si="2"/>
        <v>0</v>
      </c>
      <c r="O33" s="17">
        <f t="shared" si="2"/>
        <v>0</v>
      </c>
    </row>
    <row r="34" spans="1:15" x14ac:dyDescent="0.2">
      <c r="A34" s="12"/>
      <c r="B34" s="15"/>
      <c r="C34" s="15" t="s">
        <v>50</v>
      </c>
      <c r="D34" s="16">
        <f>'[1]CREDİTWEST 2020'!D33+'[1]KAPİTAL SİGORTA 2020'!D33+'[1]NORTHPRIME SİGORTA LTD 2020'!D33+'[1]ŞEKER SİGORTA LTD.2020'!D33+'[1]GÜVEN SİGORTA LTD.2020'!D33+'[1]AXA 2020'!D33+'[1]ZÜRİH SİGORTA 2020'!D33+'[1]AKFİNANS SİGORTA 2020'!D33+'[1]GROUPAMA SİGORTA LTD 2020'!D33+'[1]SEGURE LTD.2020'!D33+'[1]DAĞLI SİGORTA LTD 2020'!D33+'[1]TÜRK SİGORTA LTD 2020'!D33+'[1]BEY SİGORTA 2020'!D33+'[1]ASCAN SİGORTA LTD 2020'!D33+'[1]GOLD INSURANCE LTD 2020'!D33+'[1]LİMASOL SİGORTA LTD.2020'!D33+'[1]KIBRIS SİGORTA 2020'!D33+'[1]GULF SİGORTA LTD.2020'!D33+'[1]COMMERCİAL SİGORTA LTD.2020'!D33+'[1]TÜRKİYE SİGORTA AŞ.2020'!D33+'[1]ZİRVE SİGORTA 2020'!D33+'[1]CAN SİGORTA LTD 2020'!D33+'[1]ANADOLU SİGORTA A.Ş 2020'!D33+'[1]KIBRIS İKTİSAT SİGORTA 2020'!D33+'[1]TOWER 2020'!D33+'[1]Unıversal 2020'!D33+'[1]Aveon 2020'!D33+'[1]Eurocity 2020'!D33+'[1]Mapfree 2020'!D33</f>
        <v>0</v>
      </c>
      <c r="E34" s="16">
        <f>'[1]CREDİTWEST 2020'!E33+'[1]KAPİTAL SİGORTA 2020'!E33+'[1]NORTHPRIME SİGORTA LTD 2020'!E33+'[1]ŞEKER SİGORTA LTD.2020'!E33+'[1]GÜVEN SİGORTA LTD.2020'!E33+'[1]AXA 2020'!E33+'[1]ZÜRİH SİGORTA 2020'!E33+'[1]AKFİNANS SİGORTA 2020'!E33+'[1]GROUPAMA SİGORTA LTD 2020'!E33+'[1]SEGURE LTD.2020'!E33+'[1]DAĞLI SİGORTA LTD 2020'!E33+'[1]TÜRK SİGORTA LTD 2020'!E33+'[1]BEY SİGORTA 2020'!E33+'[1]ASCAN SİGORTA LTD 2020'!E33+'[1]GOLD INSURANCE LTD 2020'!E33+'[1]LİMASOL SİGORTA LTD.2020'!E33+'[1]KIBRIS SİGORTA 2020'!E33+'[1]GULF SİGORTA LTD.2020'!E33+'[1]COMMERCİAL SİGORTA LTD.2020'!E33+'[1]TÜRKİYE SİGORTA AŞ.2020'!E33+'[1]ZİRVE SİGORTA 2020'!E33+'[1]CAN SİGORTA LTD 2020'!E33+'[1]ANADOLU SİGORTA A.Ş 2020'!E33+'[1]KIBRIS İKTİSAT SİGORTA 2020'!E33+'[1]TOWER 2020'!E33+'[1]Unıversal 2020'!E33+'[1]Aveon 2020'!E33+'[1]Eurocity 2020'!E33+'[1]Mapfree 2020'!E33</f>
        <v>0</v>
      </c>
      <c r="F34" s="16">
        <f>'[1]CREDİTWEST 2020'!F33+'[1]KAPİTAL SİGORTA 2020'!F33+'[1]NORTHPRIME SİGORTA LTD 2020'!F33+'[1]ŞEKER SİGORTA LTD.2020'!F33+'[1]GÜVEN SİGORTA LTD.2020'!F33+'[1]AXA 2020'!F33+'[1]ZÜRİH SİGORTA 2020'!F33+'[1]AKFİNANS SİGORTA 2020'!F33+'[1]GROUPAMA SİGORTA LTD 2020'!F33+'[1]SEGURE LTD.2020'!F33+'[1]DAĞLI SİGORTA LTD 2020'!F33+'[1]TÜRK SİGORTA LTD 2020'!F33+'[1]BEY SİGORTA 2020'!F33+'[1]ASCAN SİGORTA LTD 2020'!F33+'[1]GOLD INSURANCE LTD 2020'!F33+'[1]LİMASOL SİGORTA LTD.2020'!F33+'[1]KIBRIS SİGORTA 2020'!F33+'[1]GULF SİGORTA LTD.2020'!F33+'[1]COMMERCİAL SİGORTA LTD.2020'!F33+'[1]TÜRKİYE SİGORTA AŞ.2020'!F33+'[1]ZİRVE SİGORTA 2020'!F33+'[1]CAN SİGORTA LTD 2020'!F33+'[1]ANADOLU SİGORTA A.Ş 2020'!F33+'[1]KIBRIS İKTİSAT SİGORTA 2020'!F33+'[1]TOWER 2020'!F33+'[1]Unıversal 2020'!F33+'[1]Aveon 2020'!F33+'[1]Eurocity 2020'!F33+'[1]Mapfree 2020'!F33</f>
        <v>0</v>
      </c>
      <c r="G34" s="16">
        <f>'[1]CREDİTWEST 2020'!G33+'[1]KAPİTAL SİGORTA 2020'!G33+'[1]NORTHPRIME SİGORTA LTD 2020'!G33+'[1]ŞEKER SİGORTA LTD.2020'!G33+'[1]GÜVEN SİGORTA LTD.2020'!G33+'[1]AXA 2020'!G33+'[1]ZÜRİH SİGORTA 2020'!G33+'[1]AKFİNANS SİGORTA 2020'!G33+'[1]GROUPAMA SİGORTA LTD 2020'!G33+'[1]SEGURE LTD.2020'!G33+'[1]DAĞLI SİGORTA LTD 2020'!G33+'[1]TÜRK SİGORTA LTD 2020'!G33+'[1]BEY SİGORTA 2020'!G33+'[1]ASCAN SİGORTA LTD 2020'!G33+'[1]GOLD INSURANCE LTD 2020'!G33+'[1]LİMASOL SİGORTA LTD.2020'!G33+'[1]KIBRIS SİGORTA 2020'!G33+'[1]GULF SİGORTA LTD.2020'!G33+'[1]COMMERCİAL SİGORTA LTD.2020'!G33+'[1]TÜRKİYE SİGORTA AŞ.2020'!G33+'[1]ZİRVE SİGORTA 2020'!G33+'[1]CAN SİGORTA LTD 2020'!G33+'[1]ANADOLU SİGORTA A.Ş 2020'!G33+'[1]KIBRIS İKTİSAT SİGORTA 2020'!G33+'[1]TOWER 2020'!G33+'[1]Unıversal 2020'!G33+'[1]Aveon 2020'!G33+'[1]Eurocity 2020'!G33+'[1]Mapfree 2020'!G33</f>
        <v>0</v>
      </c>
      <c r="H34" s="16">
        <f>'[1]CREDİTWEST 2020'!H33+'[1]KAPİTAL SİGORTA 2020'!H33+'[1]NORTHPRIME SİGORTA LTD 2020'!H33+'[1]ŞEKER SİGORTA LTD.2020'!H33+'[1]GÜVEN SİGORTA LTD.2020'!H33+'[1]AXA 2020'!H33+'[1]ZÜRİH SİGORTA 2020'!H33+'[1]AKFİNANS SİGORTA 2020'!H33+'[1]GROUPAMA SİGORTA LTD 2020'!H33+'[1]SEGURE LTD.2020'!H33+'[1]DAĞLI SİGORTA LTD 2020'!H33+'[1]TÜRK SİGORTA LTD 2020'!H33+'[1]BEY SİGORTA 2020'!H33+'[1]ASCAN SİGORTA LTD 2020'!H33+'[1]GOLD INSURANCE LTD 2020'!H33+'[1]LİMASOL SİGORTA LTD.2020'!H33+'[1]KIBRIS SİGORTA 2020'!H33+'[1]GULF SİGORTA LTD.2020'!H33+'[1]COMMERCİAL SİGORTA LTD.2020'!H33+'[1]TÜRKİYE SİGORTA AŞ.2020'!H33+'[1]ZİRVE SİGORTA 2020'!H33+'[1]CAN SİGORTA LTD 2020'!H33+'[1]ANADOLU SİGORTA A.Ş 2020'!H33+'[1]KIBRIS İKTİSAT SİGORTA 2020'!H33+'[1]TOWER 2020'!H33+'[1]Unıversal 2020'!H33+'[1]Aveon 2020'!H33+'[1]Eurocity 2020'!H33+'[1]Mapfree 2020'!H33</f>
        <v>0</v>
      </c>
      <c r="I34" s="16">
        <f>'[1]CREDİTWEST 2020'!I33+'[1]KAPİTAL SİGORTA 2020'!I33+'[1]NORTHPRIME SİGORTA LTD 2020'!I33+'[1]ŞEKER SİGORTA LTD.2020'!I33+'[1]GÜVEN SİGORTA LTD.2020'!I33+'[1]AXA 2020'!I33+'[1]ZÜRİH SİGORTA 2020'!I33+'[1]AKFİNANS SİGORTA 2020'!I33+'[1]GROUPAMA SİGORTA LTD 2020'!I33+'[1]SEGURE LTD.2020'!I33+'[1]DAĞLI SİGORTA LTD 2020'!I33+'[1]TÜRK SİGORTA LTD 2020'!I33+'[1]BEY SİGORTA 2020'!I33+'[1]ASCAN SİGORTA LTD 2020'!I33+'[1]GOLD INSURANCE LTD 2020'!I33+'[1]LİMASOL SİGORTA LTD.2020'!I33+'[1]KIBRIS SİGORTA 2020'!I33+'[1]GULF SİGORTA LTD.2020'!I33+'[1]COMMERCİAL SİGORTA LTD.2020'!I33+'[1]TÜRKİYE SİGORTA AŞ.2020'!I33+'[1]ZİRVE SİGORTA 2020'!I33+'[1]CAN SİGORTA LTD 2020'!I33+'[1]ANADOLU SİGORTA A.Ş 2020'!I33+'[1]KIBRIS İKTİSAT SİGORTA 2020'!I33+'[1]TOWER 2020'!I33+'[1]Unıversal 2020'!I33+'[1]Aveon 2020'!I33+'[1]Eurocity 2020'!I33+'[1]Mapfree 2020'!I33</f>
        <v>0</v>
      </c>
      <c r="J34" s="16">
        <f>'[1]CREDİTWEST 2020'!J33+'[1]KAPİTAL SİGORTA 2020'!J33+'[1]NORTHPRIME SİGORTA LTD 2020'!J33+'[1]ŞEKER SİGORTA LTD.2020'!J33+'[1]GÜVEN SİGORTA LTD.2020'!J33+'[1]AXA 2020'!J33+'[1]ZÜRİH SİGORTA 2020'!J33+'[1]AKFİNANS SİGORTA 2020'!J33+'[1]GROUPAMA SİGORTA LTD 2020'!J33+'[1]SEGURE LTD.2020'!J33+'[1]DAĞLI SİGORTA LTD 2020'!J33+'[1]TÜRK SİGORTA LTD 2020'!J33+'[1]BEY SİGORTA 2020'!J33+'[1]ASCAN SİGORTA LTD 2020'!J33+'[1]GOLD INSURANCE LTD 2020'!J33+'[1]LİMASOL SİGORTA LTD.2020'!J33+'[1]KIBRIS SİGORTA 2020'!J33+'[1]GULF SİGORTA LTD.2020'!J33+'[1]COMMERCİAL SİGORTA LTD.2020'!J33+'[1]TÜRKİYE SİGORTA AŞ.2020'!J33+'[1]ZİRVE SİGORTA 2020'!J33+'[1]CAN SİGORTA LTD 2020'!J33+'[1]ANADOLU SİGORTA A.Ş 2020'!J33+'[1]KIBRIS İKTİSAT SİGORTA 2020'!J33+'[1]TOWER 2020'!J33+'[1]Unıversal 2020'!J33+'[1]Aveon 2020'!J33+'[1]Eurocity 2020'!J33+'[1]Mapfree 2020'!J33</f>
        <v>0</v>
      </c>
      <c r="K34" s="16">
        <f>'[1]CREDİTWEST 2020'!K33+'[1]KAPİTAL SİGORTA 2020'!K33+'[1]NORTHPRIME SİGORTA LTD 2020'!K33+'[1]ŞEKER SİGORTA LTD.2020'!K33+'[1]GÜVEN SİGORTA LTD.2020'!K33+'[1]AXA 2020'!K33+'[1]ZÜRİH SİGORTA 2020'!K33+'[1]AKFİNANS SİGORTA 2020'!K33+'[1]GROUPAMA SİGORTA LTD 2020'!K33+'[1]SEGURE LTD.2020'!K33+'[1]DAĞLI SİGORTA LTD 2020'!K33+'[1]TÜRK SİGORTA LTD 2020'!K33+'[1]BEY SİGORTA 2020'!K33+'[1]ASCAN SİGORTA LTD 2020'!K33+'[1]GOLD INSURANCE LTD 2020'!K33+'[1]LİMASOL SİGORTA LTD.2020'!K33+'[1]KIBRIS SİGORTA 2020'!K33+'[1]GULF SİGORTA LTD.2020'!K33+'[1]COMMERCİAL SİGORTA LTD.2020'!K33+'[1]TÜRKİYE SİGORTA AŞ.2020'!K33+'[1]ZİRVE SİGORTA 2020'!K33+'[1]CAN SİGORTA LTD 2020'!K33+'[1]ANADOLU SİGORTA A.Ş 2020'!K33+'[1]KIBRIS İKTİSAT SİGORTA 2020'!K33+'[1]TOWER 2020'!K33+'[1]Unıversal 2020'!K33+'[1]Aveon 2020'!K33+'[1]Eurocity 2020'!K33+'[1]Mapfree 2020'!K33</f>
        <v>0</v>
      </c>
      <c r="L34" s="16">
        <f t="shared" si="1"/>
        <v>0</v>
      </c>
      <c r="M34" s="16">
        <f t="shared" si="1"/>
        <v>0</v>
      </c>
      <c r="N34" s="16">
        <f t="shared" si="2"/>
        <v>0</v>
      </c>
      <c r="O34" s="16">
        <f t="shared" si="2"/>
        <v>0</v>
      </c>
    </row>
    <row r="35" spans="1:15" ht="10.5" customHeight="1" x14ac:dyDescent="0.2">
      <c r="A35" s="12"/>
      <c r="B35" s="15" t="s">
        <v>30</v>
      </c>
      <c r="C35" s="15" t="s">
        <v>51</v>
      </c>
      <c r="D35" s="16">
        <f>'[1]CREDİTWEST 2020'!D34+'[1]KAPİTAL SİGORTA 2020'!D34+'[1]NORTHPRIME SİGORTA LTD 2020'!D34+'[1]ŞEKER SİGORTA LTD.2020'!D34+'[1]GÜVEN SİGORTA LTD.2020'!D34+'[1]AXA 2020'!D34+'[1]ZÜRİH SİGORTA 2020'!D34+'[1]AKFİNANS SİGORTA 2020'!D34+'[1]GROUPAMA SİGORTA LTD 2020'!D34+'[1]SEGURE LTD.2020'!D34+'[1]DAĞLI SİGORTA LTD 2020'!D34+'[1]TÜRK SİGORTA LTD 2020'!D34+'[1]BEY SİGORTA 2020'!D34+'[1]ASCAN SİGORTA LTD 2020'!D34+'[1]GOLD INSURANCE LTD 2020'!D34+'[1]LİMASOL SİGORTA LTD.2020'!D34+'[1]KIBRIS SİGORTA 2020'!D34+'[1]GULF SİGORTA LTD.2020'!D34+'[1]COMMERCİAL SİGORTA LTD.2020'!D34+'[1]TÜRKİYE SİGORTA AŞ.2020'!D34+'[1]ZİRVE SİGORTA 2020'!D34+'[1]CAN SİGORTA LTD 2020'!D34+'[1]ANADOLU SİGORTA A.Ş 2020'!D34+'[1]KIBRIS İKTİSAT SİGORTA 2020'!D34+'[1]TOWER 2020'!D34+'[1]Unıversal 2020'!D34+'[1]Aveon 2020'!D34+'[1]Eurocity 2020'!D34+'[1]Mapfree 2020'!D34</f>
        <v>5096227.45</v>
      </c>
      <c r="E35" s="16">
        <f>'[1]CREDİTWEST 2020'!E34+'[1]KAPİTAL SİGORTA 2020'!E34+'[1]NORTHPRIME SİGORTA LTD 2020'!E34+'[1]ŞEKER SİGORTA LTD.2020'!E34+'[1]GÜVEN SİGORTA LTD.2020'!E34+'[1]AXA 2020'!E34+'[1]ZÜRİH SİGORTA 2020'!E34+'[1]AKFİNANS SİGORTA 2020'!E34+'[1]GROUPAMA SİGORTA LTD 2020'!E34+'[1]SEGURE LTD.2020'!E34+'[1]DAĞLI SİGORTA LTD 2020'!E34+'[1]TÜRK SİGORTA LTD 2020'!E34+'[1]BEY SİGORTA 2020'!E34+'[1]ASCAN SİGORTA LTD 2020'!E34+'[1]GOLD INSURANCE LTD 2020'!E34+'[1]LİMASOL SİGORTA LTD.2020'!E34+'[1]KIBRIS SİGORTA 2020'!E34+'[1]GULF SİGORTA LTD.2020'!E34+'[1]COMMERCİAL SİGORTA LTD.2020'!E34+'[1]TÜRKİYE SİGORTA AŞ.2020'!E34+'[1]ZİRVE SİGORTA 2020'!E34+'[1]CAN SİGORTA LTD 2020'!E34+'[1]ANADOLU SİGORTA A.Ş 2020'!E34+'[1]KIBRIS İKTİSAT SİGORTA 2020'!E34+'[1]TOWER 2020'!E34+'[1]Unıversal 2020'!E34+'[1]Aveon 2020'!E34+'[1]Eurocity 2020'!E34+'[1]Mapfree 2020'!E34</f>
        <v>485726.41000000003</v>
      </c>
      <c r="F35" s="16">
        <f>'[1]CREDİTWEST 2020'!F34+'[1]KAPİTAL SİGORTA 2020'!F34+'[1]NORTHPRIME SİGORTA LTD 2020'!F34+'[1]ŞEKER SİGORTA LTD.2020'!F34+'[1]GÜVEN SİGORTA LTD.2020'!F34+'[1]AXA 2020'!F34+'[1]ZÜRİH SİGORTA 2020'!F34+'[1]AKFİNANS SİGORTA 2020'!F34+'[1]GROUPAMA SİGORTA LTD 2020'!F34+'[1]SEGURE LTD.2020'!F34+'[1]DAĞLI SİGORTA LTD 2020'!F34+'[1]TÜRK SİGORTA LTD 2020'!F34+'[1]BEY SİGORTA 2020'!F34+'[1]ASCAN SİGORTA LTD 2020'!F34+'[1]GOLD INSURANCE LTD 2020'!F34+'[1]LİMASOL SİGORTA LTD.2020'!F34+'[1]KIBRIS SİGORTA 2020'!F34+'[1]GULF SİGORTA LTD.2020'!F34+'[1]COMMERCİAL SİGORTA LTD.2020'!F34+'[1]TÜRKİYE SİGORTA AŞ.2020'!F34+'[1]ZİRVE SİGORTA 2020'!F34+'[1]CAN SİGORTA LTD 2020'!F34+'[1]ANADOLU SİGORTA A.Ş 2020'!F34+'[1]KIBRIS İKTİSAT SİGORTA 2020'!F34+'[1]TOWER 2020'!F34+'[1]Unıversal 2020'!F34+'[1]Aveon 2020'!F34+'[1]Eurocity 2020'!F34+'[1]Mapfree 2020'!F34</f>
        <v>38801463.719999999</v>
      </c>
      <c r="G35" s="16">
        <f>'[1]CREDİTWEST 2020'!G34+'[1]KAPİTAL SİGORTA 2020'!G34+'[1]NORTHPRIME SİGORTA LTD 2020'!G34+'[1]ŞEKER SİGORTA LTD.2020'!G34+'[1]GÜVEN SİGORTA LTD.2020'!G34+'[1]AXA 2020'!G34+'[1]ZÜRİH SİGORTA 2020'!G34+'[1]AKFİNANS SİGORTA 2020'!G34+'[1]GROUPAMA SİGORTA LTD 2020'!G34+'[1]SEGURE LTD.2020'!G34+'[1]DAĞLI SİGORTA LTD 2020'!G34+'[1]TÜRK SİGORTA LTD 2020'!G34+'[1]BEY SİGORTA 2020'!G34+'[1]ASCAN SİGORTA LTD 2020'!G34+'[1]GOLD INSURANCE LTD 2020'!G34+'[1]LİMASOL SİGORTA LTD.2020'!G34+'[1]KIBRIS SİGORTA 2020'!G34+'[1]GULF SİGORTA LTD.2020'!G34+'[1]COMMERCİAL SİGORTA LTD.2020'!G34+'[1]TÜRKİYE SİGORTA AŞ.2020'!G34+'[1]ZİRVE SİGORTA 2020'!G34+'[1]CAN SİGORTA LTD 2020'!G34+'[1]ANADOLU SİGORTA A.Ş 2020'!G34+'[1]KIBRIS İKTİSAT SİGORTA 2020'!G34+'[1]TOWER 2020'!G34+'[1]Unıversal 2020'!G34+'[1]Aveon 2020'!G34+'[1]Eurocity 2020'!G34+'[1]Mapfree 2020'!G34</f>
        <v>10627948.210000003</v>
      </c>
      <c r="H35" s="16">
        <f>'[1]CREDİTWEST 2020'!H34+'[1]KAPİTAL SİGORTA 2020'!H34+'[1]NORTHPRIME SİGORTA LTD 2020'!H34+'[1]ŞEKER SİGORTA LTD.2020'!H34+'[1]GÜVEN SİGORTA LTD.2020'!H34+'[1]AXA 2020'!H34+'[1]ZÜRİH SİGORTA 2020'!H34+'[1]AKFİNANS SİGORTA 2020'!H34+'[1]GROUPAMA SİGORTA LTD 2020'!H34+'[1]SEGURE LTD.2020'!H34+'[1]DAĞLI SİGORTA LTD 2020'!H34+'[1]TÜRK SİGORTA LTD 2020'!H34+'[1]BEY SİGORTA 2020'!H34+'[1]ASCAN SİGORTA LTD 2020'!H34+'[1]GOLD INSURANCE LTD 2020'!H34+'[1]LİMASOL SİGORTA LTD.2020'!H34+'[1]KIBRIS SİGORTA 2020'!H34+'[1]GULF SİGORTA LTD.2020'!H34+'[1]COMMERCİAL SİGORTA LTD.2020'!H34+'[1]TÜRKİYE SİGORTA AŞ.2020'!H34+'[1]ZİRVE SİGORTA 2020'!H34+'[1]CAN SİGORTA LTD 2020'!H34+'[1]ANADOLU SİGORTA A.Ş 2020'!H34+'[1]KIBRIS İKTİSAT SİGORTA 2020'!H34+'[1]TOWER 2020'!H34+'[1]Unıversal 2020'!H34+'[1]Aveon 2020'!H34+'[1]Eurocity 2020'!H34+'[1]Mapfree 2020'!H34</f>
        <v>130617.18</v>
      </c>
      <c r="I35" s="16">
        <f>'[1]CREDİTWEST 2020'!I34+'[1]KAPİTAL SİGORTA 2020'!I34+'[1]NORTHPRIME SİGORTA LTD 2020'!I34+'[1]ŞEKER SİGORTA LTD.2020'!I34+'[1]GÜVEN SİGORTA LTD.2020'!I34+'[1]AXA 2020'!I34+'[1]ZÜRİH SİGORTA 2020'!I34+'[1]AKFİNANS SİGORTA 2020'!I34+'[1]GROUPAMA SİGORTA LTD 2020'!I34+'[1]SEGURE LTD.2020'!I34+'[1]DAĞLI SİGORTA LTD 2020'!I34+'[1]TÜRK SİGORTA LTD 2020'!I34+'[1]BEY SİGORTA 2020'!I34+'[1]ASCAN SİGORTA LTD 2020'!I34+'[1]GOLD INSURANCE LTD 2020'!I34+'[1]LİMASOL SİGORTA LTD.2020'!I34+'[1]KIBRIS SİGORTA 2020'!I34+'[1]GULF SİGORTA LTD.2020'!I34+'[1]COMMERCİAL SİGORTA LTD.2020'!I34+'[1]TÜRKİYE SİGORTA AŞ.2020'!I34+'[1]ZİRVE SİGORTA 2020'!I34+'[1]CAN SİGORTA LTD 2020'!I34+'[1]ANADOLU SİGORTA A.Ş 2020'!I34+'[1]KIBRIS İKTİSAT SİGORTA 2020'!I34+'[1]TOWER 2020'!I34+'[1]Unıversal 2020'!I34+'[1]Aveon 2020'!I34+'[1]Eurocity 2020'!I34+'[1]Mapfree 2020'!I34</f>
        <v>0</v>
      </c>
      <c r="J35" s="16">
        <f>'[1]CREDİTWEST 2020'!J34+'[1]KAPİTAL SİGORTA 2020'!J34+'[1]NORTHPRIME SİGORTA LTD 2020'!J34+'[1]ŞEKER SİGORTA LTD.2020'!J34+'[1]GÜVEN SİGORTA LTD.2020'!J34+'[1]AXA 2020'!J34+'[1]ZÜRİH SİGORTA 2020'!J34+'[1]AKFİNANS SİGORTA 2020'!J34+'[1]GROUPAMA SİGORTA LTD 2020'!J34+'[1]SEGURE LTD.2020'!J34+'[1]DAĞLI SİGORTA LTD 2020'!J34+'[1]TÜRK SİGORTA LTD 2020'!J34+'[1]BEY SİGORTA 2020'!J34+'[1]ASCAN SİGORTA LTD 2020'!J34+'[1]GOLD INSURANCE LTD 2020'!J34+'[1]LİMASOL SİGORTA LTD.2020'!J34+'[1]KIBRIS SİGORTA 2020'!J34+'[1]GULF SİGORTA LTD.2020'!J34+'[1]COMMERCİAL SİGORTA LTD.2020'!J34+'[1]TÜRKİYE SİGORTA AŞ.2020'!J34+'[1]ZİRVE SİGORTA 2020'!J34+'[1]CAN SİGORTA LTD 2020'!J34+'[1]ANADOLU SİGORTA A.Ş 2020'!J34+'[1]KIBRIS İKTİSAT SİGORTA 2020'!J34+'[1]TOWER 2020'!J34+'[1]Unıversal 2020'!J34+'[1]Aveon 2020'!J34+'[1]Eurocity 2020'!J34+'[1]Mapfree 2020'!J34</f>
        <v>5856.52</v>
      </c>
      <c r="K35" s="16">
        <f>'[1]CREDİTWEST 2020'!K34+'[1]KAPİTAL SİGORTA 2020'!K34+'[1]NORTHPRIME SİGORTA LTD 2020'!K34+'[1]ŞEKER SİGORTA LTD.2020'!K34+'[1]GÜVEN SİGORTA LTD.2020'!K34+'[1]AXA 2020'!K34+'[1]ZÜRİH SİGORTA 2020'!K34+'[1]AKFİNANS SİGORTA 2020'!K34+'[1]GROUPAMA SİGORTA LTD 2020'!K34+'[1]SEGURE LTD.2020'!K34+'[1]DAĞLI SİGORTA LTD 2020'!K34+'[1]TÜRK SİGORTA LTD 2020'!K34+'[1]BEY SİGORTA 2020'!K34+'[1]ASCAN SİGORTA LTD 2020'!K34+'[1]GOLD INSURANCE LTD 2020'!K34+'[1]LİMASOL SİGORTA LTD.2020'!K34+'[1]KIBRIS SİGORTA 2020'!K34+'[1]GULF SİGORTA LTD.2020'!K34+'[1]COMMERCİAL SİGORTA LTD.2020'!K34+'[1]TÜRKİYE SİGORTA AŞ.2020'!K34+'[1]ZİRVE SİGORTA 2020'!K34+'[1]CAN SİGORTA LTD 2020'!K34+'[1]ANADOLU SİGORTA A.Ş 2020'!K34+'[1]KIBRIS İKTİSAT SİGORTA 2020'!K34+'[1]TOWER 2020'!K34+'[1]Unıversal 2020'!K34+'[1]Aveon 2020'!K34+'[1]Eurocity 2020'!K34+'[1]Mapfree 2020'!K34</f>
        <v>56712.3</v>
      </c>
      <c r="L35" s="17">
        <f>D35+E35+F35+G35+H35+I35+J35+K35</f>
        <v>55204551.789999999</v>
      </c>
      <c r="M35" s="16">
        <f t="shared" ref="M35" si="7">E35+F35+G35+H35+I35+J35+K35+L35</f>
        <v>105312876.13</v>
      </c>
      <c r="N35" s="17">
        <f t="shared" si="2"/>
        <v>160517427.91999999</v>
      </c>
      <c r="O35" s="17">
        <f t="shared" si="2"/>
        <v>265830304.04999998</v>
      </c>
    </row>
    <row r="36" spans="1:15" x14ac:dyDescent="0.2">
      <c r="A36" s="20" t="s">
        <v>52</v>
      </c>
      <c r="B36" s="18"/>
      <c r="C36" s="18" t="s">
        <v>53</v>
      </c>
      <c r="D36" s="21">
        <f t="shared" ref="D36:N36" si="8">D4-D23</f>
        <v>12019243.409999967</v>
      </c>
      <c r="E36" s="21">
        <f t="shared" si="8"/>
        <v>4273301.43</v>
      </c>
      <c r="F36" s="21">
        <f t="shared" si="8"/>
        <v>66306941.429999828</v>
      </c>
      <c r="G36" s="21">
        <f t="shared" si="8"/>
        <v>17424439.939999998</v>
      </c>
      <c r="H36" s="21">
        <f t="shared" si="8"/>
        <v>940835.51999999955</v>
      </c>
      <c r="I36" s="21">
        <f t="shared" si="8"/>
        <v>193372.93000000017</v>
      </c>
      <c r="J36" s="21">
        <f t="shared" si="8"/>
        <v>1181123.9899999998</v>
      </c>
      <c r="K36" s="21">
        <f t="shared" si="8"/>
        <v>1531837.5800000019</v>
      </c>
      <c r="L36" s="22">
        <f t="shared" si="8"/>
        <v>103871096.22999966</v>
      </c>
      <c r="M36" s="21">
        <f t="shared" si="8"/>
        <v>195722949.05000043</v>
      </c>
      <c r="N36" s="21">
        <f t="shared" si="8"/>
        <v>299594045.28000021</v>
      </c>
      <c r="O36" s="21">
        <f>O4-O23</f>
        <v>495316994.3300004</v>
      </c>
    </row>
    <row r="37" spans="1:15" ht="4.5" customHeight="1" x14ac:dyDescent="0.2">
      <c r="A37" s="23"/>
      <c r="C37" s="24"/>
      <c r="D37" s="25"/>
      <c r="E37" s="25"/>
      <c r="F37" s="25"/>
      <c r="G37" s="25"/>
      <c r="H37" s="25"/>
      <c r="I37" s="25"/>
      <c r="J37" s="25"/>
      <c r="K37" s="25"/>
      <c r="L37" s="26"/>
      <c r="M37" s="25"/>
      <c r="N37" s="27"/>
      <c r="O37" s="27"/>
    </row>
    <row r="38" spans="1:15" ht="3.75" customHeight="1" x14ac:dyDescent="0.2">
      <c r="A38" s="23"/>
      <c r="C38" s="24"/>
      <c r="D38" s="25"/>
      <c r="E38" s="25"/>
      <c r="F38" s="25"/>
      <c r="G38" s="25"/>
      <c r="H38" s="25"/>
      <c r="I38" s="25"/>
      <c r="J38" s="25"/>
      <c r="K38" s="25"/>
      <c r="L38" s="27"/>
      <c r="M38" s="25"/>
      <c r="N38" s="27"/>
      <c r="O38" s="27"/>
    </row>
    <row r="39" spans="1:15" ht="1.5" customHeight="1" x14ac:dyDescent="0.2">
      <c r="A39" s="23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5" x14ac:dyDescent="0.2">
      <c r="A40" s="29" t="s">
        <v>54</v>
      </c>
      <c r="B40" s="30"/>
      <c r="C40" s="31" t="s">
        <v>55</v>
      </c>
      <c r="D40" s="32"/>
      <c r="E40" s="32"/>
      <c r="F40" s="33"/>
      <c r="G40" s="32"/>
      <c r="H40" s="32"/>
      <c r="I40" s="32"/>
      <c r="J40" s="32"/>
      <c r="K40" s="32"/>
      <c r="L40" s="34">
        <f>L41+L42+L43+L44+L45+L46</f>
        <v>87267273.860000014</v>
      </c>
      <c r="M40" s="34">
        <f>M41+M42+M43+M44+M45+M46</f>
        <v>0</v>
      </c>
      <c r="N40" s="35">
        <f>N41+N42+N43+N44+N45+N46</f>
        <v>87267273.860000014</v>
      </c>
      <c r="O40" s="35">
        <f>O41+O42+O43+O44+O45+O46</f>
        <v>0</v>
      </c>
    </row>
    <row r="41" spans="1:15" x14ac:dyDescent="0.2">
      <c r="A41" s="29"/>
      <c r="B41" s="30" t="s">
        <v>16</v>
      </c>
      <c r="C41" s="30" t="s">
        <v>56</v>
      </c>
      <c r="D41" s="32"/>
      <c r="E41" s="32"/>
      <c r="F41" s="33"/>
      <c r="G41" s="32"/>
      <c r="H41" s="32"/>
      <c r="I41" s="32"/>
      <c r="J41" s="32"/>
      <c r="K41" s="32"/>
      <c r="L41" s="16">
        <f>'[1]CREDİTWEST 2020'!L40+'[1]KAPİTAL SİGORTA 2020'!L40+'[1]NORTHPRIME SİGORTA LTD 2020'!L40+'[1]ŞEKER SİGORTA LTD.2020'!L40+'[1]GÜVEN SİGORTA LTD.2020'!L40+'[1]AXA 2020'!L40+'[1]ZÜRİH SİGORTA 2020'!L40+'[1]AKFİNANS SİGORTA 2020'!L40+'[1]GROUPAMA SİGORTA LTD 2020'!L40+'[1]SEGURE LTD.2020'!L40+'[1]DAĞLI SİGORTA LTD 2020'!L40+'[1]TÜRK SİGORTA LTD 2020'!L40+'[1]BEY SİGORTA 2020'!L40+'[1]ASCAN SİGORTA LTD 2020'!L40+'[1]GOLD INSURANCE LTD 2020'!L40+'[1]LİMASOL SİGORTA LTD.2020'!L40+'[1]KIBRIS SİGORTA 2020'!L40+'[1]GULF SİGORTA LTD.2020'!L40+'[1]COMMERCİAL SİGORTA LTD.2020'!L40+'[1]TÜRKİYE SİGORTA AŞ.2020'!L40+'[1]ZİRVE SİGORTA 2020'!L40+'[1]CAN SİGORTA LTD 2020'!L40+'[1]ANADOLU SİGORTA A.Ş 2020'!L40+'[1]KIBRIS İKTİSAT SİGORTA 2020'!L40+'[1]TOWER 2020'!L40+'[1]Unıversal 2020'!L40+'[1]Aveon 2020'!L40+'[1]Eurocity 2020'!L40+'[1]Mapfree 2020'!L40</f>
        <v>44183329.120000005</v>
      </c>
      <c r="M41" s="16">
        <f>'[1]CREDİTWEST 2020'!M40+'[1]KAPİTAL SİGORTA 2020'!M40+'[1]NORTHPRIME SİGORTA LTD 2020'!M40+'[1]ŞEKER SİGORTA LTD.2020'!M40+'[1]GÜVEN SİGORTA LTD.2020'!M40+'[1]AXA 2020'!M40+'[1]ZÜRİH SİGORTA 2020'!M40+'[1]AKFİNANS SİGORTA 2020'!M40+'[1]GROUPAMA SİGORTA LTD 2020'!M40+'[1]SEGURE LTD.2020'!M40+'[1]DAĞLI SİGORTA LTD 2020'!M40+'[1]TÜRK SİGORTA LTD 2020'!M40+'[1]BEY SİGORTA 2020'!M40+'[1]ASCAN SİGORTA LTD 2020'!M40+'[1]GOLD INSURANCE LTD 2020'!M40+'[1]LİMASOL SİGORTA LTD.2020'!M40+'[1]KIBRIS SİGORTA 2020'!M40+'[1]GULF SİGORTA LTD.2020'!M40+'[1]COMMERCİAL SİGORTA LTD.2020'!M40+'[1]TÜRKİYE SİGORTA AŞ.2020'!M40+'[1]ZİRVE SİGORTA 2020'!M40+'[1]CAN SİGORTA LTD 2020'!M40+'[1]ANADOLU SİGORTA A.Ş 2020'!M40+'[1]KIBRIS İKTİSAT SİGORTA 2020'!M40+'[1]TOWER 2020'!M40+'[1]Unıversal 2020'!M40+'[1]Aveon 2020'!M40+'[1]Eurocity 2020'!M40+'[1]Mapfree 2020'!M40</f>
        <v>0</v>
      </c>
      <c r="N41" s="16">
        <f>'[1]CREDİTWEST 2020'!N40+'[1]KAPİTAL SİGORTA 2020'!N40+'[1]NORTHPRIME SİGORTA LTD 2020'!N40+'[1]ŞEKER SİGORTA LTD.2020'!N40+'[1]GÜVEN SİGORTA LTD.2020'!N40+'[1]AXA 2020'!N40+'[1]ZÜRİH SİGORTA 2020'!N40+'[1]AKFİNANS SİGORTA 2020'!N40+'[1]GROUPAMA SİGORTA LTD 2020'!N40+'[1]SEGURE LTD.2020'!N40+'[1]DAĞLI SİGORTA LTD 2020'!N40+'[1]TÜRK SİGORTA LTD 2020'!N40+'[1]BEY SİGORTA 2020'!N40+'[1]ASCAN SİGORTA LTD 2020'!N40+'[1]GOLD INSURANCE LTD 2020'!N40+'[1]LİMASOL SİGORTA LTD.2020'!N40+'[1]KIBRIS SİGORTA 2020'!N40+'[1]GULF SİGORTA LTD.2020'!N40+'[1]COMMERCİAL SİGORTA LTD.2020'!N40+'[1]TÜRKİYE SİGORTA AŞ.2020'!N40+'[1]ZİRVE SİGORTA 2020'!N40+'[1]CAN SİGORTA LTD 2020'!N40+'[1]ANADOLU SİGORTA A.Ş 2020'!N40+'[1]KIBRIS İKTİSAT SİGORTA 2020'!N40+'[1]TOWER 2020'!N40+'[1]Unıversal 2020'!N40+'[1]Aveon 2020'!N40+'[1]Eurocity 2020'!N40+'[1]Mapfree 2020'!N40</f>
        <v>44183329.120000005</v>
      </c>
      <c r="O41" s="16">
        <f>'[1]CREDİTWEST 2020'!O40+'[1]KAPİTAL SİGORTA 2020'!O40+'[1]NORTHPRIME SİGORTA LTD 2020'!O40+'[1]ŞEKER SİGORTA LTD.2020'!O40+'[1]GÜVEN SİGORTA LTD.2020'!O40+'[1]AXA 2020'!O40+'[1]ZÜRİH SİGORTA 2020'!O40+'[1]AKFİNANS SİGORTA 2020'!O40+'[1]GROUPAMA SİGORTA LTD 2020'!O40+'[1]SEGURE LTD.2020'!O40+'[1]DAĞLI SİGORTA LTD 2020'!O40+'[1]TÜRK SİGORTA LTD 2020'!O40+'[1]BEY SİGORTA 2020'!O40+'[1]ASCAN SİGORTA LTD 2020'!O40+'[1]GOLD INSURANCE LTD 2020'!O40+'[1]LİMASOL SİGORTA LTD.2020'!O40+'[1]KIBRIS SİGORTA 2020'!O40+'[1]GULF SİGORTA LTD.2020'!O40+'[1]COMMERCİAL SİGORTA LTD.2020'!O40+'[1]TÜRKİYE SİGORTA AŞ.2020'!O40+'[1]ZİRVE SİGORTA 2020'!O40+'[1]CAN SİGORTA LTD 2020'!O40+'[1]ANADOLU SİGORTA A.Ş 2020'!O40+'[1]KIBRIS İKTİSAT SİGORTA 2020'!O40+'[1]TOWER 2020'!O40+'[1]Unıversal 2020'!O40+'[1]Aveon 2020'!O40+'[1]Eurocity 2020'!O40+'[1]Mapfree 2020'!O40</f>
        <v>0</v>
      </c>
    </row>
    <row r="42" spans="1:15" x14ac:dyDescent="0.2">
      <c r="A42" s="29"/>
      <c r="B42" s="30" t="s">
        <v>18</v>
      </c>
      <c r="C42" s="30" t="s">
        <v>57</v>
      </c>
      <c r="D42" s="32"/>
      <c r="E42" s="32"/>
      <c r="F42" s="33"/>
      <c r="G42" s="32"/>
      <c r="H42" s="32"/>
      <c r="I42" s="32"/>
      <c r="J42" s="32"/>
      <c r="K42" s="32"/>
      <c r="L42" s="16">
        <f>'[1]CREDİTWEST 2020'!L41+'[1]KAPİTAL SİGORTA 2020'!L41+'[1]NORTHPRIME SİGORTA LTD 2020'!L41+'[1]ŞEKER SİGORTA LTD.2020'!L41+'[1]GÜVEN SİGORTA LTD.2020'!L41+'[1]AXA 2020'!L41+'[1]ZÜRİH SİGORTA 2020'!L41+'[1]AKFİNANS SİGORTA 2020'!L41+'[1]GROUPAMA SİGORTA LTD 2020'!L41+'[1]SEGURE LTD.2020'!L41+'[1]DAĞLI SİGORTA LTD 2020'!L41+'[1]TÜRK SİGORTA LTD 2020'!L41+'[1]BEY SİGORTA 2020'!L41+'[1]ASCAN SİGORTA LTD 2020'!L41+'[1]GOLD INSURANCE LTD 2020'!L41+'[1]LİMASOL SİGORTA LTD.2020'!L41+'[1]KIBRIS SİGORTA 2020'!L41+'[1]GULF SİGORTA LTD.2020'!L41+'[1]COMMERCİAL SİGORTA LTD.2020'!L41+'[1]TÜRKİYE SİGORTA AŞ.2020'!L41+'[1]ZİRVE SİGORTA 2020'!L41+'[1]CAN SİGORTA LTD 2020'!L41+'[1]ANADOLU SİGORTA A.Ş 2020'!L41+'[1]KIBRIS İKTİSAT SİGORTA 2020'!L41+'[1]TOWER 2020'!L41+'[1]Unıversal 2020'!L41+'[1]Aveon 2020'!L41+'[1]Eurocity 2020'!L41+'[1]Mapfree 2020'!L41</f>
        <v>32200120.679999996</v>
      </c>
      <c r="M42" s="16">
        <f>'[1]CREDİTWEST 2020'!M41+'[1]KAPİTAL SİGORTA 2020'!M41+'[1]NORTHPRIME SİGORTA LTD 2020'!M41+'[1]ŞEKER SİGORTA LTD.2020'!M41+'[1]GÜVEN SİGORTA LTD.2020'!M41+'[1]AXA 2020'!M41+'[1]ZÜRİH SİGORTA 2020'!M41+'[1]AKFİNANS SİGORTA 2020'!M41+'[1]GROUPAMA SİGORTA LTD 2020'!M41+'[1]SEGURE LTD.2020'!M41+'[1]DAĞLI SİGORTA LTD 2020'!M41+'[1]TÜRK SİGORTA LTD 2020'!M41+'[1]BEY SİGORTA 2020'!M41+'[1]ASCAN SİGORTA LTD 2020'!M41+'[1]GOLD INSURANCE LTD 2020'!M41+'[1]LİMASOL SİGORTA LTD.2020'!M41+'[1]KIBRIS SİGORTA 2020'!M41+'[1]GULF SİGORTA LTD.2020'!M41+'[1]COMMERCİAL SİGORTA LTD.2020'!M41+'[1]TÜRKİYE SİGORTA AŞ.2020'!M41+'[1]ZİRVE SİGORTA 2020'!M41+'[1]CAN SİGORTA LTD 2020'!M41+'[1]ANADOLU SİGORTA A.Ş 2020'!M41+'[1]KIBRIS İKTİSAT SİGORTA 2020'!M41+'[1]TOWER 2020'!M41+'[1]Unıversal 2020'!M41+'[1]Aveon 2020'!M41+'[1]Eurocity 2020'!M41+'[1]Mapfree 2020'!M41</f>
        <v>0</v>
      </c>
      <c r="N42" s="16">
        <f>'[1]CREDİTWEST 2020'!N41+'[1]KAPİTAL SİGORTA 2020'!N41+'[1]NORTHPRIME SİGORTA LTD 2020'!N41+'[1]ŞEKER SİGORTA LTD.2020'!N41+'[1]GÜVEN SİGORTA LTD.2020'!N41+'[1]AXA 2020'!N41+'[1]ZÜRİH SİGORTA 2020'!N41+'[1]AKFİNANS SİGORTA 2020'!N41+'[1]GROUPAMA SİGORTA LTD 2020'!N41+'[1]SEGURE LTD.2020'!N41+'[1]DAĞLI SİGORTA LTD 2020'!N41+'[1]TÜRK SİGORTA LTD 2020'!N41+'[1]BEY SİGORTA 2020'!N41+'[1]ASCAN SİGORTA LTD 2020'!N41+'[1]GOLD INSURANCE LTD 2020'!N41+'[1]LİMASOL SİGORTA LTD.2020'!N41+'[1]KIBRIS SİGORTA 2020'!N41+'[1]GULF SİGORTA LTD.2020'!N41+'[1]COMMERCİAL SİGORTA LTD.2020'!N41+'[1]TÜRKİYE SİGORTA AŞ.2020'!N41+'[1]ZİRVE SİGORTA 2020'!N41+'[1]CAN SİGORTA LTD 2020'!N41+'[1]ANADOLU SİGORTA A.Ş 2020'!N41+'[1]KIBRIS İKTİSAT SİGORTA 2020'!N41+'[1]TOWER 2020'!N41+'[1]Unıversal 2020'!N41+'[1]Aveon 2020'!N41+'[1]Eurocity 2020'!N41+'[1]Mapfree 2020'!N41</f>
        <v>32200120.679999996</v>
      </c>
      <c r="O42" s="16">
        <f>'[1]CREDİTWEST 2020'!O41+'[1]KAPİTAL SİGORTA 2020'!O41+'[1]NORTHPRIME SİGORTA LTD 2020'!O41+'[1]ŞEKER SİGORTA LTD.2020'!O41+'[1]GÜVEN SİGORTA LTD.2020'!O41+'[1]AXA 2020'!O41+'[1]ZÜRİH SİGORTA 2020'!O41+'[1]AKFİNANS SİGORTA 2020'!O41+'[1]GROUPAMA SİGORTA LTD 2020'!O41+'[1]SEGURE LTD.2020'!O41+'[1]DAĞLI SİGORTA LTD 2020'!O41+'[1]TÜRK SİGORTA LTD 2020'!O41+'[1]BEY SİGORTA 2020'!O41+'[1]ASCAN SİGORTA LTD 2020'!O41+'[1]GOLD INSURANCE LTD 2020'!O41+'[1]LİMASOL SİGORTA LTD.2020'!O41+'[1]KIBRIS SİGORTA 2020'!O41+'[1]GULF SİGORTA LTD.2020'!O41+'[1]COMMERCİAL SİGORTA LTD.2020'!O41+'[1]TÜRKİYE SİGORTA AŞ.2020'!O41+'[1]ZİRVE SİGORTA 2020'!O41+'[1]CAN SİGORTA LTD 2020'!O41+'[1]ANADOLU SİGORTA A.Ş 2020'!O41+'[1]KIBRIS İKTİSAT SİGORTA 2020'!O41+'[1]TOWER 2020'!O41+'[1]Unıversal 2020'!O41+'[1]Aveon 2020'!O41+'[1]Eurocity 2020'!O41+'[1]Mapfree 2020'!O41</f>
        <v>0</v>
      </c>
    </row>
    <row r="43" spans="1:15" x14ac:dyDescent="0.2">
      <c r="A43" s="29"/>
      <c r="B43" s="30" t="s">
        <v>20</v>
      </c>
      <c r="C43" s="30" t="s">
        <v>58</v>
      </c>
      <c r="D43" s="32"/>
      <c r="E43" s="32"/>
      <c r="F43" s="33"/>
      <c r="G43" s="32"/>
      <c r="H43" s="32"/>
      <c r="I43" s="32"/>
      <c r="J43" s="32"/>
      <c r="K43" s="32"/>
      <c r="L43" s="16">
        <f>'[1]CREDİTWEST 2020'!L42+'[1]KAPİTAL SİGORTA 2020'!L42+'[1]NORTHPRIME SİGORTA LTD 2020'!L42+'[1]ŞEKER SİGORTA LTD.2020'!L42+'[1]GÜVEN SİGORTA LTD.2020'!L42+'[1]AXA 2020'!L42+'[1]ZÜRİH SİGORTA 2020'!L42+'[1]AKFİNANS SİGORTA 2020'!L42+'[1]GROUPAMA SİGORTA LTD 2020'!L42+'[1]SEGURE LTD.2020'!L42+'[1]DAĞLI SİGORTA LTD 2020'!L42+'[1]TÜRK SİGORTA LTD 2020'!L42+'[1]BEY SİGORTA 2020'!L42+'[1]ASCAN SİGORTA LTD 2020'!L42+'[1]GOLD INSURANCE LTD 2020'!L42+'[1]LİMASOL SİGORTA LTD.2020'!L42+'[1]KIBRIS SİGORTA 2020'!L42+'[1]GULF SİGORTA LTD.2020'!L42+'[1]COMMERCİAL SİGORTA LTD.2020'!L42+'[1]TÜRKİYE SİGORTA AŞ.2020'!L42+'[1]ZİRVE SİGORTA 2020'!L42+'[1]CAN SİGORTA LTD 2020'!L42+'[1]ANADOLU SİGORTA A.Ş 2020'!L42+'[1]KIBRIS İKTİSAT SİGORTA 2020'!L42+'[1]TOWER 2020'!L42+'[1]Unıversal 2020'!L42+'[1]Aveon 2020'!L42+'[1]Eurocity 2020'!L42+'[1]Mapfree 2020'!L42</f>
        <v>979509.12</v>
      </c>
      <c r="M43" s="16">
        <f>'[1]CREDİTWEST 2020'!M42+'[1]KAPİTAL SİGORTA 2020'!M42+'[1]NORTHPRIME SİGORTA LTD 2020'!M42+'[1]ŞEKER SİGORTA LTD.2020'!M42+'[1]GÜVEN SİGORTA LTD.2020'!M42+'[1]AXA 2020'!M42+'[1]ZÜRİH SİGORTA 2020'!M42+'[1]AKFİNANS SİGORTA 2020'!M42+'[1]GROUPAMA SİGORTA LTD 2020'!M42+'[1]SEGURE LTD.2020'!M42+'[1]DAĞLI SİGORTA LTD 2020'!M42+'[1]TÜRK SİGORTA LTD 2020'!M42+'[1]BEY SİGORTA 2020'!M42+'[1]ASCAN SİGORTA LTD 2020'!M42+'[1]GOLD INSURANCE LTD 2020'!M42+'[1]LİMASOL SİGORTA LTD.2020'!M42+'[1]KIBRIS SİGORTA 2020'!M42+'[1]GULF SİGORTA LTD.2020'!M42+'[1]COMMERCİAL SİGORTA LTD.2020'!M42+'[1]TÜRKİYE SİGORTA AŞ.2020'!M42+'[1]ZİRVE SİGORTA 2020'!M42+'[1]CAN SİGORTA LTD 2020'!M42+'[1]ANADOLU SİGORTA A.Ş 2020'!M42+'[1]KIBRIS İKTİSAT SİGORTA 2020'!M42+'[1]TOWER 2020'!M42+'[1]Unıversal 2020'!M42+'[1]Aveon 2020'!M42+'[1]Eurocity 2020'!M42+'[1]Mapfree 2020'!M42</f>
        <v>0</v>
      </c>
      <c r="N43" s="16">
        <f>'[1]CREDİTWEST 2020'!N42+'[1]KAPİTAL SİGORTA 2020'!N42+'[1]NORTHPRIME SİGORTA LTD 2020'!N42+'[1]ŞEKER SİGORTA LTD.2020'!N42+'[1]GÜVEN SİGORTA LTD.2020'!N42+'[1]AXA 2020'!N42+'[1]ZÜRİH SİGORTA 2020'!N42+'[1]AKFİNANS SİGORTA 2020'!N42+'[1]GROUPAMA SİGORTA LTD 2020'!N42+'[1]SEGURE LTD.2020'!N42+'[1]DAĞLI SİGORTA LTD 2020'!N42+'[1]TÜRK SİGORTA LTD 2020'!N42+'[1]BEY SİGORTA 2020'!N42+'[1]ASCAN SİGORTA LTD 2020'!N42+'[1]GOLD INSURANCE LTD 2020'!N42+'[1]LİMASOL SİGORTA LTD.2020'!N42+'[1]KIBRIS SİGORTA 2020'!N42+'[1]GULF SİGORTA LTD.2020'!N42+'[1]COMMERCİAL SİGORTA LTD.2020'!N42+'[1]TÜRKİYE SİGORTA AŞ.2020'!N42+'[1]ZİRVE SİGORTA 2020'!N42+'[1]CAN SİGORTA LTD 2020'!N42+'[1]ANADOLU SİGORTA A.Ş 2020'!N42+'[1]KIBRIS İKTİSAT SİGORTA 2020'!N42+'[1]TOWER 2020'!N42+'[1]Unıversal 2020'!N42+'[1]Aveon 2020'!N42+'[1]Eurocity 2020'!N42+'[1]Mapfree 2020'!N42</f>
        <v>979509.12</v>
      </c>
      <c r="O43" s="16">
        <f>'[1]CREDİTWEST 2020'!O42+'[1]KAPİTAL SİGORTA 2020'!O42+'[1]NORTHPRIME SİGORTA LTD 2020'!O42+'[1]ŞEKER SİGORTA LTD.2020'!O42+'[1]GÜVEN SİGORTA LTD.2020'!O42+'[1]AXA 2020'!O42+'[1]ZÜRİH SİGORTA 2020'!O42+'[1]AKFİNANS SİGORTA 2020'!O42+'[1]GROUPAMA SİGORTA LTD 2020'!O42+'[1]SEGURE LTD.2020'!O42+'[1]DAĞLI SİGORTA LTD 2020'!O42+'[1]TÜRK SİGORTA LTD 2020'!O42+'[1]BEY SİGORTA 2020'!O42+'[1]ASCAN SİGORTA LTD 2020'!O42+'[1]GOLD INSURANCE LTD 2020'!O42+'[1]LİMASOL SİGORTA LTD.2020'!O42+'[1]KIBRIS SİGORTA 2020'!O42+'[1]GULF SİGORTA LTD.2020'!O42+'[1]COMMERCİAL SİGORTA LTD.2020'!O42+'[1]TÜRKİYE SİGORTA AŞ.2020'!O42+'[1]ZİRVE SİGORTA 2020'!O42+'[1]CAN SİGORTA LTD 2020'!O42+'[1]ANADOLU SİGORTA A.Ş 2020'!O42+'[1]KIBRIS İKTİSAT SİGORTA 2020'!O42+'[1]TOWER 2020'!O42+'[1]Unıversal 2020'!O42+'[1]Aveon 2020'!O42+'[1]Eurocity 2020'!O42+'[1]Mapfree 2020'!O42</f>
        <v>0</v>
      </c>
    </row>
    <row r="44" spans="1:15" x14ac:dyDescent="0.2">
      <c r="A44" s="29"/>
      <c r="B44" s="30" t="s">
        <v>22</v>
      </c>
      <c r="C44" s="30" t="s">
        <v>59</v>
      </c>
      <c r="D44" s="32"/>
      <c r="E44" s="32"/>
      <c r="F44" s="33"/>
      <c r="G44" s="32"/>
      <c r="H44" s="32"/>
      <c r="I44" s="32"/>
      <c r="J44" s="32"/>
      <c r="K44" s="32"/>
      <c r="L44" s="16">
        <f>'[1]CREDİTWEST 2020'!L43+'[1]KAPİTAL SİGORTA 2020'!L43+'[1]NORTHPRIME SİGORTA LTD 2020'!L43+'[1]ŞEKER SİGORTA LTD.2020'!L43+'[1]GÜVEN SİGORTA LTD.2020'!L43+'[1]AXA 2020'!L43+'[1]ZÜRİH SİGORTA 2020'!L43+'[1]AKFİNANS SİGORTA 2020'!L43+'[1]GROUPAMA SİGORTA LTD 2020'!L43+'[1]SEGURE LTD.2020'!L43+'[1]DAĞLI SİGORTA LTD 2020'!L43+'[1]TÜRK SİGORTA LTD 2020'!L43+'[1]BEY SİGORTA 2020'!L43+'[1]ASCAN SİGORTA LTD 2020'!L43+'[1]GOLD INSURANCE LTD 2020'!L43+'[1]LİMASOL SİGORTA LTD.2020'!L43+'[1]KIBRIS SİGORTA 2020'!L43+'[1]GULF SİGORTA LTD.2020'!L43+'[1]COMMERCİAL SİGORTA LTD.2020'!L43+'[1]TÜRKİYE SİGORTA AŞ.2020'!L43+'[1]ZİRVE SİGORTA 2020'!L43+'[1]CAN SİGORTA LTD 2020'!L43+'[1]ANADOLU SİGORTA A.Ş 2020'!L43+'[1]KIBRIS İKTİSAT SİGORTA 2020'!L43+'[1]TOWER 2020'!L43+'[1]Unıversal 2020'!L43+'[1]Aveon 2020'!L43+'[1]Eurocity 2020'!L43+'[1]Mapfree 2020'!L43</f>
        <v>2368198.73</v>
      </c>
      <c r="M44" s="16">
        <f>'[1]CREDİTWEST 2020'!M43+'[1]KAPİTAL SİGORTA 2020'!M43+'[1]NORTHPRIME SİGORTA LTD 2020'!M43+'[1]ŞEKER SİGORTA LTD.2020'!M43+'[1]GÜVEN SİGORTA LTD.2020'!M43+'[1]AXA 2020'!M43+'[1]ZÜRİH SİGORTA 2020'!M43+'[1]AKFİNANS SİGORTA 2020'!M43+'[1]GROUPAMA SİGORTA LTD 2020'!M43+'[1]SEGURE LTD.2020'!M43+'[1]DAĞLI SİGORTA LTD 2020'!M43+'[1]TÜRK SİGORTA LTD 2020'!M43+'[1]BEY SİGORTA 2020'!M43+'[1]ASCAN SİGORTA LTD 2020'!M43+'[1]GOLD INSURANCE LTD 2020'!M43+'[1]LİMASOL SİGORTA LTD.2020'!M43+'[1]KIBRIS SİGORTA 2020'!M43+'[1]GULF SİGORTA LTD.2020'!M43+'[1]COMMERCİAL SİGORTA LTD.2020'!M43+'[1]TÜRKİYE SİGORTA AŞ.2020'!M43+'[1]ZİRVE SİGORTA 2020'!M43+'[1]CAN SİGORTA LTD 2020'!M43+'[1]ANADOLU SİGORTA A.Ş 2020'!M43+'[1]KIBRIS İKTİSAT SİGORTA 2020'!M43+'[1]TOWER 2020'!M43+'[1]Unıversal 2020'!M43+'[1]Aveon 2020'!M43+'[1]Eurocity 2020'!M43+'[1]Mapfree 2020'!M43</f>
        <v>0</v>
      </c>
      <c r="N44" s="16">
        <f>'[1]CREDİTWEST 2020'!N43+'[1]KAPİTAL SİGORTA 2020'!N43+'[1]NORTHPRIME SİGORTA LTD 2020'!N43+'[1]ŞEKER SİGORTA LTD.2020'!N43+'[1]GÜVEN SİGORTA LTD.2020'!N43+'[1]AXA 2020'!N43+'[1]ZÜRİH SİGORTA 2020'!N43+'[1]AKFİNANS SİGORTA 2020'!N43+'[1]GROUPAMA SİGORTA LTD 2020'!N43+'[1]SEGURE LTD.2020'!N43+'[1]DAĞLI SİGORTA LTD 2020'!N43+'[1]TÜRK SİGORTA LTD 2020'!N43+'[1]BEY SİGORTA 2020'!N43+'[1]ASCAN SİGORTA LTD 2020'!N43+'[1]GOLD INSURANCE LTD 2020'!N43+'[1]LİMASOL SİGORTA LTD.2020'!N43+'[1]KIBRIS SİGORTA 2020'!N43+'[1]GULF SİGORTA LTD.2020'!N43+'[1]COMMERCİAL SİGORTA LTD.2020'!N43+'[1]TÜRKİYE SİGORTA AŞ.2020'!N43+'[1]ZİRVE SİGORTA 2020'!N43+'[1]CAN SİGORTA LTD 2020'!N43+'[1]ANADOLU SİGORTA A.Ş 2020'!N43+'[1]KIBRIS İKTİSAT SİGORTA 2020'!N43+'[1]TOWER 2020'!N43+'[1]Unıversal 2020'!N43+'[1]Aveon 2020'!N43+'[1]Eurocity 2020'!N43+'[1]Mapfree 2020'!N43</f>
        <v>2368198.73</v>
      </c>
      <c r="O44" s="16">
        <f>'[1]CREDİTWEST 2020'!O43+'[1]KAPİTAL SİGORTA 2020'!O43+'[1]NORTHPRIME SİGORTA LTD 2020'!O43+'[1]ŞEKER SİGORTA LTD.2020'!O43+'[1]GÜVEN SİGORTA LTD.2020'!O43+'[1]AXA 2020'!O43+'[1]ZÜRİH SİGORTA 2020'!O43+'[1]AKFİNANS SİGORTA 2020'!O43+'[1]GROUPAMA SİGORTA LTD 2020'!O43+'[1]SEGURE LTD.2020'!O43+'[1]DAĞLI SİGORTA LTD 2020'!O43+'[1]TÜRK SİGORTA LTD 2020'!O43+'[1]BEY SİGORTA 2020'!O43+'[1]ASCAN SİGORTA LTD 2020'!O43+'[1]GOLD INSURANCE LTD 2020'!O43+'[1]LİMASOL SİGORTA LTD.2020'!O43+'[1]KIBRIS SİGORTA 2020'!O43+'[1]GULF SİGORTA LTD.2020'!O43+'[1]COMMERCİAL SİGORTA LTD.2020'!O43+'[1]TÜRKİYE SİGORTA AŞ.2020'!O43+'[1]ZİRVE SİGORTA 2020'!O43+'[1]CAN SİGORTA LTD 2020'!O43+'[1]ANADOLU SİGORTA A.Ş 2020'!O43+'[1]KIBRIS İKTİSAT SİGORTA 2020'!O43+'[1]TOWER 2020'!O43+'[1]Unıversal 2020'!O43+'[1]Aveon 2020'!O43+'[1]Eurocity 2020'!O43+'[1]Mapfree 2020'!O43</f>
        <v>0</v>
      </c>
    </row>
    <row r="45" spans="1:15" x14ac:dyDescent="0.2">
      <c r="A45" s="29"/>
      <c r="B45" s="30" t="s">
        <v>30</v>
      </c>
      <c r="C45" s="30" t="s">
        <v>60</v>
      </c>
      <c r="D45" s="32"/>
      <c r="E45" s="32"/>
      <c r="F45" s="33"/>
      <c r="G45" s="32"/>
      <c r="H45" s="32"/>
      <c r="I45" s="32"/>
      <c r="J45" s="32"/>
      <c r="K45" s="32"/>
      <c r="L45" s="16">
        <f>'[1]CREDİTWEST 2020'!L44+'[1]KAPİTAL SİGORTA 2020'!L44+'[1]NORTHPRIME SİGORTA LTD 2020'!L44+'[1]ŞEKER SİGORTA LTD.2020'!L44+'[1]GÜVEN SİGORTA LTD.2020'!L44+'[1]AXA 2020'!L44+'[1]ZÜRİH SİGORTA 2020'!L44+'[1]AKFİNANS SİGORTA 2020'!L44+'[1]GROUPAMA SİGORTA LTD 2020'!L44+'[1]SEGURE LTD.2020'!L44+'[1]DAĞLI SİGORTA LTD 2020'!L44+'[1]TÜRK SİGORTA LTD 2020'!L44+'[1]BEY SİGORTA 2020'!L44+'[1]ASCAN SİGORTA LTD 2020'!L44+'[1]GOLD INSURANCE LTD 2020'!L44+'[1]LİMASOL SİGORTA LTD.2020'!L44+'[1]KIBRIS SİGORTA 2020'!L44+'[1]GULF SİGORTA LTD.2020'!L44+'[1]COMMERCİAL SİGORTA LTD.2020'!L44+'[1]TÜRKİYE SİGORTA AŞ.2020'!L44+'[1]ZİRVE SİGORTA 2020'!L44+'[1]CAN SİGORTA LTD 2020'!L44+'[1]ANADOLU SİGORTA A.Ş 2020'!L44+'[1]KIBRIS İKTİSAT SİGORTA 2020'!L44+'[1]TOWER 2020'!L44+'[1]Unıversal 2020'!L44+'[1]Aveon 2020'!L44+'[1]Eurocity 2020'!L44+'[1]Mapfree 2020'!L44</f>
        <v>3676862.5600000005</v>
      </c>
      <c r="M45" s="16">
        <f>'[1]CREDİTWEST 2020'!M44+'[1]KAPİTAL SİGORTA 2020'!M44+'[1]NORTHPRIME SİGORTA LTD 2020'!M44+'[1]ŞEKER SİGORTA LTD.2020'!M44+'[1]GÜVEN SİGORTA LTD.2020'!M44+'[1]AXA 2020'!M44+'[1]ZÜRİH SİGORTA 2020'!M44+'[1]AKFİNANS SİGORTA 2020'!M44+'[1]GROUPAMA SİGORTA LTD 2020'!M44+'[1]SEGURE LTD.2020'!M44+'[1]DAĞLI SİGORTA LTD 2020'!M44+'[1]TÜRK SİGORTA LTD 2020'!M44+'[1]BEY SİGORTA 2020'!M44+'[1]ASCAN SİGORTA LTD 2020'!M44+'[1]GOLD INSURANCE LTD 2020'!M44+'[1]LİMASOL SİGORTA LTD.2020'!M44+'[1]KIBRIS SİGORTA 2020'!M44+'[1]GULF SİGORTA LTD.2020'!M44+'[1]COMMERCİAL SİGORTA LTD.2020'!M44+'[1]TÜRKİYE SİGORTA AŞ.2020'!M44+'[1]ZİRVE SİGORTA 2020'!M44+'[1]CAN SİGORTA LTD 2020'!M44+'[1]ANADOLU SİGORTA A.Ş 2020'!M44+'[1]KIBRIS İKTİSAT SİGORTA 2020'!M44+'[1]TOWER 2020'!M44+'[1]Unıversal 2020'!M44+'[1]Aveon 2020'!M44+'[1]Eurocity 2020'!M44+'[1]Mapfree 2020'!M44</f>
        <v>0</v>
      </c>
      <c r="N45" s="16">
        <f>'[1]CREDİTWEST 2020'!N44+'[1]KAPİTAL SİGORTA 2020'!N44+'[1]NORTHPRIME SİGORTA LTD 2020'!N44+'[1]ŞEKER SİGORTA LTD.2020'!N44+'[1]GÜVEN SİGORTA LTD.2020'!N44+'[1]AXA 2020'!N44+'[1]ZÜRİH SİGORTA 2020'!N44+'[1]AKFİNANS SİGORTA 2020'!N44+'[1]GROUPAMA SİGORTA LTD 2020'!N44+'[1]SEGURE LTD.2020'!N44+'[1]DAĞLI SİGORTA LTD 2020'!N44+'[1]TÜRK SİGORTA LTD 2020'!N44+'[1]BEY SİGORTA 2020'!N44+'[1]ASCAN SİGORTA LTD 2020'!N44+'[1]GOLD INSURANCE LTD 2020'!N44+'[1]LİMASOL SİGORTA LTD.2020'!N44+'[1]KIBRIS SİGORTA 2020'!N44+'[1]GULF SİGORTA LTD.2020'!N44+'[1]COMMERCİAL SİGORTA LTD.2020'!N44+'[1]TÜRKİYE SİGORTA AŞ.2020'!N44+'[1]ZİRVE SİGORTA 2020'!N44+'[1]CAN SİGORTA LTD 2020'!N44+'[1]ANADOLU SİGORTA A.Ş 2020'!N44+'[1]KIBRIS İKTİSAT SİGORTA 2020'!N44+'[1]TOWER 2020'!N44+'[1]Unıversal 2020'!N44+'[1]Aveon 2020'!N44+'[1]Eurocity 2020'!N44+'[1]Mapfree 2020'!N44</f>
        <v>3676862.5600000005</v>
      </c>
      <c r="O45" s="16">
        <f>'[1]CREDİTWEST 2020'!O44+'[1]KAPİTAL SİGORTA 2020'!O44+'[1]NORTHPRIME SİGORTA LTD 2020'!O44+'[1]ŞEKER SİGORTA LTD.2020'!O44+'[1]GÜVEN SİGORTA LTD.2020'!O44+'[1]AXA 2020'!O44+'[1]ZÜRİH SİGORTA 2020'!O44+'[1]AKFİNANS SİGORTA 2020'!O44+'[1]GROUPAMA SİGORTA LTD 2020'!O44+'[1]SEGURE LTD.2020'!O44+'[1]DAĞLI SİGORTA LTD 2020'!O44+'[1]TÜRK SİGORTA LTD 2020'!O44+'[1]BEY SİGORTA 2020'!O44+'[1]ASCAN SİGORTA LTD 2020'!O44+'[1]GOLD INSURANCE LTD 2020'!O44+'[1]LİMASOL SİGORTA LTD.2020'!O44+'[1]KIBRIS SİGORTA 2020'!O44+'[1]GULF SİGORTA LTD.2020'!O44+'[1]COMMERCİAL SİGORTA LTD.2020'!O44+'[1]TÜRKİYE SİGORTA AŞ.2020'!O44+'[1]ZİRVE SİGORTA 2020'!O44+'[1]CAN SİGORTA LTD 2020'!O44+'[1]ANADOLU SİGORTA A.Ş 2020'!O44+'[1]KIBRIS İKTİSAT SİGORTA 2020'!O44+'[1]TOWER 2020'!O44+'[1]Unıversal 2020'!O44+'[1]Aveon 2020'!O44+'[1]Eurocity 2020'!O44+'[1]Mapfree 2020'!O44</f>
        <v>0</v>
      </c>
    </row>
    <row r="46" spans="1:15" x14ac:dyDescent="0.2">
      <c r="A46" s="29"/>
      <c r="B46" s="30" t="s">
        <v>38</v>
      </c>
      <c r="C46" s="30" t="s">
        <v>51</v>
      </c>
      <c r="D46" s="32"/>
      <c r="E46" s="32"/>
      <c r="F46" s="33"/>
      <c r="G46" s="32"/>
      <c r="H46" s="32"/>
      <c r="I46" s="32"/>
      <c r="J46" s="32"/>
      <c r="K46" s="32"/>
      <c r="L46" s="16">
        <f>'[1]CREDİTWEST 2020'!L45+'[1]KAPİTAL SİGORTA 2020'!L45+'[1]NORTHPRIME SİGORTA LTD 2020'!L45+'[1]ŞEKER SİGORTA LTD.2020'!L45+'[1]GÜVEN SİGORTA LTD.2020'!L45+'[1]AXA 2020'!L45+'[1]ZÜRİH SİGORTA 2020'!L45+'[1]AKFİNANS SİGORTA 2020'!L45+'[1]GROUPAMA SİGORTA LTD 2020'!L45+'[1]SEGURE LTD.2020'!L45+'[1]DAĞLI SİGORTA LTD 2020'!L45+'[1]TÜRK SİGORTA LTD 2020'!L45+'[1]BEY SİGORTA 2020'!L45+'[1]ASCAN SİGORTA LTD 2020'!L45+'[1]GOLD INSURANCE LTD 2020'!L45+'[1]LİMASOL SİGORTA LTD.2020'!L45+'[1]KIBRIS SİGORTA 2020'!L45+'[1]GULF SİGORTA LTD.2020'!L45+'[1]COMMERCİAL SİGORTA LTD.2020'!L45+'[1]TÜRKİYE SİGORTA AŞ.2020'!L45+'[1]ZİRVE SİGORTA 2020'!L45+'[1]CAN SİGORTA LTD 2020'!L45+'[1]ANADOLU SİGORTA A.Ş 2020'!L45+'[1]KIBRIS İKTİSAT SİGORTA 2020'!L45+'[1]TOWER 2020'!L45+'[1]Unıversal 2020'!L45+'[1]Aveon 2020'!L45+'[1]Eurocity 2020'!L45+'[1]Mapfree 2020'!L45</f>
        <v>3859253.6500000004</v>
      </c>
      <c r="M46" s="16">
        <f>'[1]CREDİTWEST 2020'!M45+'[1]KAPİTAL SİGORTA 2020'!M45+'[1]NORTHPRIME SİGORTA LTD 2020'!M45+'[1]ŞEKER SİGORTA LTD.2020'!M45+'[1]GÜVEN SİGORTA LTD.2020'!M45+'[1]AXA 2020'!M45+'[1]ZÜRİH SİGORTA 2020'!M45+'[1]AKFİNANS SİGORTA 2020'!M45+'[1]GROUPAMA SİGORTA LTD 2020'!M45+'[1]SEGURE LTD.2020'!M45+'[1]DAĞLI SİGORTA LTD 2020'!M45+'[1]TÜRK SİGORTA LTD 2020'!M45+'[1]BEY SİGORTA 2020'!M45+'[1]ASCAN SİGORTA LTD 2020'!M45+'[1]GOLD INSURANCE LTD 2020'!M45+'[1]LİMASOL SİGORTA LTD.2020'!M45+'[1]KIBRIS SİGORTA 2020'!M45+'[1]GULF SİGORTA LTD.2020'!M45+'[1]COMMERCİAL SİGORTA LTD.2020'!M45+'[1]TÜRKİYE SİGORTA AŞ.2020'!M45+'[1]ZİRVE SİGORTA 2020'!M45+'[1]CAN SİGORTA LTD 2020'!M45+'[1]ANADOLU SİGORTA A.Ş 2020'!M45+'[1]KIBRIS İKTİSAT SİGORTA 2020'!M45+'[1]TOWER 2020'!M45+'[1]Unıversal 2020'!M45+'[1]Aveon 2020'!M45+'[1]Eurocity 2020'!M45+'[1]Mapfree 2020'!M45</f>
        <v>0</v>
      </c>
      <c r="N46" s="16">
        <f>'[1]CREDİTWEST 2020'!N45+'[1]KAPİTAL SİGORTA 2020'!N45+'[1]NORTHPRIME SİGORTA LTD 2020'!N45+'[1]ŞEKER SİGORTA LTD.2020'!N45+'[1]GÜVEN SİGORTA LTD.2020'!N45+'[1]AXA 2020'!N45+'[1]ZÜRİH SİGORTA 2020'!N45+'[1]AKFİNANS SİGORTA 2020'!N45+'[1]GROUPAMA SİGORTA LTD 2020'!N45+'[1]SEGURE LTD.2020'!N45+'[1]DAĞLI SİGORTA LTD 2020'!N45+'[1]TÜRK SİGORTA LTD 2020'!N45+'[1]BEY SİGORTA 2020'!N45+'[1]ASCAN SİGORTA LTD 2020'!N45+'[1]GOLD INSURANCE LTD 2020'!N45+'[1]LİMASOL SİGORTA LTD.2020'!N45+'[1]KIBRIS SİGORTA 2020'!N45+'[1]GULF SİGORTA LTD.2020'!N45+'[1]COMMERCİAL SİGORTA LTD.2020'!N45+'[1]TÜRKİYE SİGORTA AŞ.2020'!N45+'[1]ZİRVE SİGORTA 2020'!N45+'[1]CAN SİGORTA LTD 2020'!N45+'[1]ANADOLU SİGORTA A.Ş 2020'!N45+'[1]KIBRIS İKTİSAT SİGORTA 2020'!N45+'[1]TOWER 2020'!N45+'[1]Unıversal 2020'!N45+'[1]Aveon 2020'!N45+'[1]Eurocity 2020'!N45+'[1]Mapfree 2020'!N45</f>
        <v>3859253.6500000004</v>
      </c>
      <c r="O46" s="16">
        <f>'[1]CREDİTWEST 2020'!O45+'[1]KAPİTAL SİGORTA 2020'!O45+'[1]NORTHPRIME SİGORTA LTD 2020'!O45+'[1]ŞEKER SİGORTA LTD.2020'!O45+'[1]GÜVEN SİGORTA LTD.2020'!O45+'[1]AXA 2020'!O45+'[1]ZÜRİH SİGORTA 2020'!O45+'[1]AKFİNANS SİGORTA 2020'!O45+'[1]GROUPAMA SİGORTA LTD 2020'!O45+'[1]SEGURE LTD.2020'!O45+'[1]DAĞLI SİGORTA LTD 2020'!O45+'[1]TÜRK SİGORTA LTD 2020'!O45+'[1]BEY SİGORTA 2020'!O45+'[1]ASCAN SİGORTA LTD 2020'!O45+'[1]GOLD INSURANCE LTD 2020'!O45+'[1]LİMASOL SİGORTA LTD.2020'!O45+'[1]KIBRIS SİGORTA 2020'!O45+'[1]GULF SİGORTA LTD.2020'!O45+'[1]COMMERCİAL SİGORTA LTD.2020'!O45+'[1]TÜRKİYE SİGORTA AŞ.2020'!O45+'[1]ZİRVE SİGORTA 2020'!O45+'[1]CAN SİGORTA LTD 2020'!O45+'[1]ANADOLU SİGORTA A.Ş 2020'!O45+'[1]KIBRIS İKTİSAT SİGORTA 2020'!O45+'[1]TOWER 2020'!O45+'[1]Unıversal 2020'!O45+'[1]Aveon 2020'!O45+'[1]Eurocity 2020'!O45+'[1]Mapfree 2020'!O45</f>
        <v>0</v>
      </c>
    </row>
    <row r="47" spans="1:15" x14ac:dyDescent="0.2">
      <c r="A47" s="29" t="s">
        <v>61</v>
      </c>
      <c r="B47" s="30"/>
      <c r="C47" s="31" t="s">
        <v>62</v>
      </c>
      <c r="D47" s="32"/>
      <c r="E47" s="32"/>
      <c r="F47" s="33"/>
      <c r="G47" s="32"/>
      <c r="H47" s="32"/>
      <c r="I47" s="32"/>
      <c r="J47" s="32"/>
      <c r="K47" s="32"/>
      <c r="L47" s="35">
        <f>L48+L49+L50+L51+L52+L53</f>
        <v>106142997.24000001</v>
      </c>
      <c r="M47" s="35">
        <f>M48+M49+M50+M51+M52+M53</f>
        <v>0</v>
      </c>
      <c r="N47" s="35">
        <f>N48+N49+N50+N51+N52+N53</f>
        <v>61302246.88000001</v>
      </c>
      <c r="O47" s="35">
        <f>O48+O49+O50+O51+O52+O53</f>
        <v>14512104</v>
      </c>
    </row>
    <row r="48" spans="1:15" x14ac:dyDescent="0.2">
      <c r="A48" s="29"/>
      <c r="B48" s="30" t="s">
        <v>16</v>
      </c>
      <c r="C48" s="30" t="s">
        <v>63</v>
      </c>
      <c r="D48" s="32"/>
      <c r="E48" s="32"/>
      <c r="F48" s="32"/>
      <c r="G48" s="32"/>
      <c r="H48" s="32"/>
      <c r="I48" s="32"/>
      <c r="J48" s="32"/>
      <c r="K48" s="32"/>
      <c r="L48" s="16">
        <f>'[1]CREDİTWEST 2020'!L47+'[1]KAPİTAL SİGORTA 2020'!L47+'[1]NORTHPRIME SİGORTA LTD 2020'!L47+'[1]ŞEKER SİGORTA LTD.2020'!L47+'[1]GÜVEN SİGORTA LTD.2020'!L47+'[1]AXA 2020'!L47+'[1]ZÜRİH SİGORTA 2020'!L47+'[1]AKFİNANS SİGORTA 2020'!L47+'[1]GROUPAMA SİGORTA LTD 2020'!L47+'[1]SEGURE LTD.2020'!L47+'[1]DAĞLI SİGORTA LTD 2020'!L47+'[1]TÜRK SİGORTA LTD 2020'!L47+'[1]BEY SİGORTA 2020'!L47+'[1]ASCAN SİGORTA LTD 2020'!L47+'[1]GOLD INSURANCE LTD 2020'!L47+'[1]LİMASOL SİGORTA LTD.2020'!L47+'[1]KIBRIS SİGORTA 2020'!L47+'[1]GULF SİGORTA LTD.2020'!L47+'[1]COMMERCİAL SİGORTA LTD.2020'!L47+'[1]TÜRKİYE SİGORTA AŞ.2020'!L47+'[1]ZİRVE SİGORTA 2020'!L47+'[1]CAN SİGORTA LTD 2020'!L47+'[1]ANADOLU SİGORTA A.Ş 2020'!L47+'[1]KIBRIS İKTİSAT SİGORTA 2020'!L47+'[1]TOWER 2020'!L47+'[1]Unıversal 2020'!L47+'[1]Aveon 2020'!L47+'[1]Eurocity 2020'!L47+'[1]Mapfree 2020'!L47</f>
        <v>16657258.73</v>
      </c>
      <c r="M48" s="16">
        <f>'[1]CREDİTWEST 2020'!M47+'[1]KAPİTAL SİGORTA 2020'!M47+'[1]NORTHPRIME SİGORTA LTD 2020'!M47+'[1]ŞEKER SİGORTA LTD.2020'!M47+'[1]GÜVEN SİGORTA LTD.2020'!M47+'[1]AXA 2020'!M47+'[1]ZÜRİH SİGORTA 2020'!M47+'[1]AKFİNANS SİGORTA 2020'!M47+'[1]GROUPAMA SİGORTA LTD 2020'!M47+'[1]SEGURE LTD.2020'!M47+'[1]DAĞLI SİGORTA LTD 2020'!M47+'[1]TÜRK SİGORTA LTD 2020'!M47+'[1]BEY SİGORTA 2020'!M47+'[1]ASCAN SİGORTA LTD 2020'!M47+'[1]GOLD INSURANCE LTD 2020'!M47+'[1]LİMASOL SİGORTA LTD.2020'!M47+'[1]KIBRIS SİGORTA 2020'!M47+'[1]GULF SİGORTA LTD.2020'!M47+'[1]COMMERCİAL SİGORTA LTD.2020'!M47+'[1]TÜRKİYE SİGORTA AŞ.2020'!M47+'[1]ZİRVE SİGORTA 2020'!M47+'[1]CAN SİGORTA LTD 2020'!M47+'[1]ANADOLU SİGORTA A.Ş 2020'!M47+'[1]KIBRIS İKTİSAT SİGORTA 2020'!M47+'[1]TOWER 2020'!M47+'[1]Unıversal 2020'!M47+'[1]Aveon 2020'!M47+'[1]Eurocity 2020'!M47+'[1]Mapfree 2020'!M47</f>
        <v>0</v>
      </c>
      <c r="N48" s="16">
        <f>'[1]CREDİTWEST 2020'!N47+'[1]KAPİTAL SİGORTA 2020'!N47+'[1]NORTHPRIME SİGORTA LTD 2020'!N47+'[1]ŞEKER SİGORTA LTD.2020'!N47+'[1]GÜVEN SİGORTA LTD.2020'!N47+'[1]AXA 2020'!N47+'[1]ZÜRİH SİGORTA 2020'!N47+'[1]AKFİNANS SİGORTA 2020'!N47+'[1]GROUPAMA SİGORTA LTD 2020'!N47+'[1]SEGURE LTD.2020'!N47+'[1]DAĞLI SİGORTA LTD 2020'!N47+'[1]TÜRK SİGORTA LTD 2020'!N47+'[1]BEY SİGORTA 2020'!N47+'[1]ASCAN SİGORTA LTD 2020'!N47+'[1]GOLD INSURANCE LTD 2020'!N47+'[1]LİMASOL SİGORTA LTD.2020'!N47+'[1]KIBRIS SİGORTA 2020'!N47+'[1]GULF SİGORTA LTD.2020'!N47+'[1]COMMERCİAL SİGORTA LTD.2020'!N47+'[1]TÜRKİYE SİGORTA AŞ.2020'!N47+'[1]ZİRVE SİGORTA 2020'!N47+'[1]CAN SİGORTA LTD 2020'!N47+'[1]ANADOLU SİGORTA A.Ş 2020'!N47+'[1]KIBRIS İKTİSAT SİGORTA 2020'!N47+'[1]TOWER 2020'!N47+'[1]Unıversal 2020'!N47+'[1]Aveon 2020'!N47+'[1]Eurocity 2020'!N47+'[1]Mapfree 2020'!N47</f>
        <v>16657258.73</v>
      </c>
      <c r="O48" s="16">
        <f>'[1]CREDİTWEST 2020'!O47+'[1]KAPİTAL SİGORTA 2020'!O47+'[1]NORTHPRIME SİGORTA LTD 2020'!O47+'[1]ŞEKER SİGORTA LTD.2020'!O47+'[1]GÜVEN SİGORTA LTD.2020'!O47+'[1]AXA 2020'!O47+'[1]ZÜRİH SİGORTA 2020'!O47+'[1]AKFİNANS SİGORTA 2020'!O47+'[1]GROUPAMA SİGORTA LTD 2020'!O47+'[1]SEGURE LTD.2020'!O47+'[1]DAĞLI SİGORTA LTD 2020'!O47+'[1]TÜRK SİGORTA LTD 2020'!O47+'[1]BEY SİGORTA 2020'!O47+'[1]ASCAN SİGORTA LTD 2020'!O47+'[1]GOLD INSURANCE LTD 2020'!O47+'[1]LİMASOL SİGORTA LTD.2020'!O47+'[1]KIBRIS SİGORTA 2020'!O47+'[1]GULF SİGORTA LTD.2020'!O47+'[1]COMMERCİAL SİGORTA LTD.2020'!O47+'[1]TÜRKİYE SİGORTA AŞ.2020'!O47+'[1]ZİRVE SİGORTA 2020'!O47+'[1]CAN SİGORTA LTD 2020'!O47+'[1]ANADOLU SİGORTA A.Ş 2020'!O47+'[1]KIBRIS İKTİSAT SİGORTA 2020'!O47+'[1]TOWER 2020'!O47+'[1]Unıversal 2020'!O47+'[1]Aveon 2020'!O47+'[1]Eurocity 2020'!O47+'[1]Mapfree 2020'!O47</f>
        <v>0</v>
      </c>
    </row>
    <row r="49" spans="1:16" x14ac:dyDescent="0.2">
      <c r="A49" s="29"/>
      <c r="B49" s="30" t="s">
        <v>18</v>
      </c>
      <c r="C49" s="30" t="s">
        <v>64</v>
      </c>
      <c r="D49" s="32"/>
      <c r="E49" s="32"/>
      <c r="F49" s="32"/>
      <c r="G49" s="32"/>
      <c r="H49" s="32"/>
      <c r="I49" s="32"/>
      <c r="J49" s="32"/>
      <c r="K49" s="32"/>
      <c r="L49" s="16">
        <f>'[1]CREDİTWEST 2020'!L48+'[1]KAPİTAL SİGORTA 2020'!L48+'[1]NORTHPRIME SİGORTA LTD 2020'!L48+'[1]ŞEKER SİGORTA LTD.2020'!L48+'[1]GÜVEN SİGORTA LTD.2020'!L48+'[1]AXA 2020'!L48+'[1]ZÜRİH SİGORTA 2020'!L48+'[1]AKFİNANS SİGORTA 2020'!L48+'[1]GROUPAMA SİGORTA LTD 2020'!L48+'[1]SEGURE LTD.2020'!L48+'[1]DAĞLI SİGORTA LTD 2020'!L48+'[1]TÜRK SİGORTA LTD 2020'!L48+'[1]BEY SİGORTA 2020'!L48+'[1]ASCAN SİGORTA LTD 2020'!L48+'[1]GOLD INSURANCE LTD 2020'!L48+'[1]LİMASOL SİGORTA LTD.2020'!L48+'[1]KIBRIS SİGORTA 2020'!L48+'[1]GULF SİGORTA LTD.2020'!L48+'[1]COMMERCİAL SİGORTA LTD.2020'!L48+'[1]TÜRKİYE SİGORTA AŞ.2020'!L48+'[1]ZİRVE SİGORTA 2020'!L48+'[1]CAN SİGORTA LTD 2020'!L48+'[1]ANADOLU SİGORTA A.Ş 2020'!L48+'[1]KIBRIS İKTİSAT SİGORTA 2020'!L48+'[1]TOWER 2020'!L48+'[1]Unıversal 2020'!L48+'[1]Aveon 2020'!L48+'[1]Eurocity 2020'!L48+'[1]Mapfree 2020'!L48</f>
        <v>18311064.859999999</v>
      </c>
      <c r="M49" s="16">
        <f>'[1]CREDİTWEST 2020'!M48+'[1]KAPİTAL SİGORTA 2020'!M48+'[1]NORTHPRIME SİGORTA LTD 2020'!M48+'[1]ŞEKER SİGORTA LTD.2020'!M48+'[1]GÜVEN SİGORTA LTD.2020'!M48+'[1]AXA 2020'!M48+'[1]ZÜRİH SİGORTA 2020'!M48+'[1]AKFİNANS SİGORTA 2020'!M48+'[1]GROUPAMA SİGORTA LTD 2020'!M48+'[1]SEGURE LTD.2020'!M48+'[1]DAĞLI SİGORTA LTD 2020'!M48+'[1]TÜRK SİGORTA LTD 2020'!M48+'[1]BEY SİGORTA 2020'!M48+'[1]ASCAN SİGORTA LTD 2020'!M48+'[1]GOLD INSURANCE LTD 2020'!M48+'[1]LİMASOL SİGORTA LTD.2020'!M48+'[1]KIBRIS SİGORTA 2020'!M48+'[1]GULF SİGORTA LTD.2020'!M48+'[1]COMMERCİAL SİGORTA LTD.2020'!M48+'[1]TÜRKİYE SİGORTA AŞ.2020'!M48+'[1]ZİRVE SİGORTA 2020'!M48+'[1]CAN SİGORTA LTD 2020'!M48+'[1]ANADOLU SİGORTA A.Ş 2020'!M48+'[1]KIBRIS İKTİSAT SİGORTA 2020'!M48+'[1]TOWER 2020'!M48+'[1]Unıversal 2020'!M48+'[1]Aveon 2020'!M48+'[1]Eurocity 2020'!M48+'[1]Mapfree 2020'!M48</f>
        <v>0</v>
      </c>
      <c r="N49" s="16">
        <f>'[1]CREDİTWEST 2020'!N48+'[1]KAPİTAL SİGORTA 2020'!N48+'[1]NORTHPRIME SİGORTA LTD 2020'!N48+'[1]ŞEKER SİGORTA LTD.2020'!N48+'[1]GÜVEN SİGORTA LTD.2020'!N48+'[1]AXA 2020'!N48+'[1]ZÜRİH SİGORTA 2020'!N48+'[1]AKFİNANS SİGORTA 2020'!N48+'[1]GROUPAMA SİGORTA LTD 2020'!N48+'[1]SEGURE LTD.2020'!N48+'[1]DAĞLI SİGORTA LTD 2020'!N48+'[1]TÜRK SİGORTA LTD 2020'!N48+'[1]BEY SİGORTA 2020'!N48+'[1]ASCAN SİGORTA LTD 2020'!N48+'[1]GOLD INSURANCE LTD 2020'!N48+'[1]LİMASOL SİGORTA LTD.2020'!N48+'[1]KIBRIS SİGORTA 2020'!N48+'[1]GULF SİGORTA LTD.2020'!N48+'[1]COMMERCİAL SİGORTA LTD.2020'!N48+'[1]TÜRKİYE SİGORTA AŞ.2020'!N48+'[1]ZİRVE SİGORTA 2020'!N48+'[1]CAN SİGORTA LTD 2020'!N48+'[1]ANADOLU SİGORTA A.Ş 2020'!N48+'[1]KIBRIS İKTİSAT SİGORTA 2020'!N48+'[1]TOWER 2020'!N48+'[1]Unıversal 2020'!N48+'[1]Aveon 2020'!N48+'[1]Eurocity 2020'!N48+'[1]Mapfree 2020'!N48</f>
        <v>18311064.859999999</v>
      </c>
      <c r="O49" s="16">
        <f>'[1]CREDİTWEST 2020'!O48+'[1]KAPİTAL SİGORTA 2020'!O48+'[1]NORTHPRIME SİGORTA LTD 2020'!O48+'[1]ŞEKER SİGORTA LTD.2020'!O48+'[1]GÜVEN SİGORTA LTD.2020'!O48+'[1]AXA 2020'!O48+'[1]ZÜRİH SİGORTA 2020'!O48+'[1]AKFİNANS SİGORTA 2020'!O48+'[1]GROUPAMA SİGORTA LTD 2020'!O48+'[1]SEGURE LTD.2020'!O48+'[1]DAĞLI SİGORTA LTD 2020'!O48+'[1]TÜRK SİGORTA LTD 2020'!O48+'[1]BEY SİGORTA 2020'!O48+'[1]ASCAN SİGORTA LTD 2020'!O48+'[1]GOLD INSURANCE LTD 2020'!O48+'[1]LİMASOL SİGORTA LTD.2020'!O48+'[1]KIBRIS SİGORTA 2020'!O48+'[1]GULF SİGORTA LTD.2020'!O48+'[1]COMMERCİAL SİGORTA LTD.2020'!O48+'[1]TÜRKİYE SİGORTA AŞ.2020'!O48+'[1]ZİRVE SİGORTA 2020'!O48+'[1]CAN SİGORTA LTD 2020'!O48+'[1]ANADOLU SİGORTA A.Ş 2020'!O48+'[1]KIBRIS İKTİSAT SİGORTA 2020'!O48+'[1]TOWER 2020'!O48+'[1]Unıversal 2020'!O48+'[1]Aveon 2020'!O48+'[1]Eurocity 2020'!O48+'[1]Mapfree 2020'!O48</f>
        <v>0</v>
      </c>
    </row>
    <row r="50" spans="1:16" x14ac:dyDescent="0.2">
      <c r="A50" s="29"/>
      <c r="B50" s="30" t="s">
        <v>20</v>
      </c>
      <c r="C50" s="30" t="s">
        <v>65</v>
      </c>
      <c r="D50" s="32"/>
      <c r="E50" s="32"/>
      <c r="F50" s="32"/>
      <c r="G50" s="32"/>
      <c r="H50" s="32"/>
      <c r="I50" s="32"/>
      <c r="J50" s="32"/>
      <c r="K50" s="32"/>
      <c r="L50" s="16">
        <f>'[1]CREDİTWEST 2020'!L49+'[1]KAPİTAL SİGORTA 2020'!L49+'[1]NORTHPRIME SİGORTA LTD 2020'!L49+'[1]ŞEKER SİGORTA LTD.2020'!L49+'[1]GÜVEN SİGORTA LTD.2020'!L49+'[1]AXA 2020'!L49+'[1]ZÜRİH SİGORTA 2020'!L49+'[1]AKFİNANS SİGORTA 2020'!L49+'[1]GROUPAMA SİGORTA LTD 2020'!L49+'[1]SEGURE LTD.2020'!L49+'[1]DAĞLI SİGORTA LTD 2020'!L49+'[1]TÜRK SİGORTA LTD 2020'!L49+'[1]BEY SİGORTA 2020'!L49+'[1]ASCAN SİGORTA LTD 2020'!L49+'[1]GOLD INSURANCE LTD 2020'!L49+'[1]LİMASOL SİGORTA LTD.2020'!L49+'[1]KIBRIS SİGORTA 2020'!L49+'[1]GULF SİGORTA LTD.2020'!L49+'[1]COMMERCİAL SİGORTA LTD.2020'!L49+'[1]TÜRKİYE SİGORTA AŞ.2020'!L49+'[1]ZİRVE SİGORTA 2020'!L49+'[1]CAN SİGORTA LTD 2020'!L49+'[1]ANADOLU SİGORTA A.Ş 2020'!L49+'[1]KIBRIS İKTİSAT SİGORTA 2020'!L49+'[1]TOWER 2020'!L49+'[1]Unıversal 2020'!L49+'[1]Aveon 2020'!L49+'[1]Eurocity 2020'!L49+'[1]Mapfree 2020'!L49</f>
        <v>469466.08999999997</v>
      </c>
      <c r="M50" s="16">
        <f>'[1]CREDİTWEST 2020'!M49+'[1]KAPİTAL SİGORTA 2020'!M49+'[1]NORTHPRIME SİGORTA LTD 2020'!M49+'[1]ŞEKER SİGORTA LTD.2020'!M49+'[1]GÜVEN SİGORTA LTD.2020'!M49+'[1]AXA 2020'!M49+'[1]ZÜRİH SİGORTA 2020'!M49+'[1]AKFİNANS SİGORTA 2020'!M49+'[1]GROUPAMA SİGORTA LTD 2020'!M49+'[1]SEGURE LTD.2020'!M49+'[1]DAĞLI SİGORTA LTD 2020'!M49+'[1]TÜRK SİGORTA LTD 2020'!M49+'[1]BEY SİGORTA 2020'!M49+'[1]ASCAN SİGORTA LTD 2020'!M49+'[1]GOLD INSURANCE LTD 2020'!M49+'[1]LİMASOL SİGORTA LTD.2020'!M49+'[1]KIBRIS SİGORTA 2020'!M49+'[1]GULF SİGORTA LTD.2020'!M49+'[1]COMMERCİAL SİGORTA LTD.2020'!M49+'[1]TÜRKİYE SİGORTA AŞ.2020'!M49+'[1]ZİRVE SİGORTA 2020'!M49+'[1]CAN SİGORTA LTD 2020'!M49+'[1]ANADOLU SİGORTA A.Ş 2020'!M49+'[1]KIBRIS İKTİSAT SİGORTA 2020'!M49+'[1]TOWER 2020'!M49+'[1]Unıversal 2020'!M49+'[1]Aveon 2020'!M49+'[1]Eurocity 2020'!M49+'[1]Mapfree 2020'!M49</f>
        <v>0</v>
      </c>
      <c r="N50" s="16">
        <f>'[1]CREDİTWEST 2020'!N49+'[1]KAPİTAL SİGORTA 2020'!N49+'[1]NORTHPRIME SİGORTA LTD 2020'!N49+'[1]ŞEKER SİGORTA LTD.2020'!N49+'[1]GÜVEN SİGORTA LTD.2020'!N49+'[1]AXA 2020'!N49+'[1]ZÜRİH SİGORTA 2020'!N49+'[1]AKFİNANS SİGORTA 2020'!N49+'[1]GROUPAMA SİGORTA LTD 2020'!N49+'[1]SEGURE LTD.2020'!N49+'[1]DAĞLI SİGORTA LTD 2020'!N49+'[1]TÜRK SİGORTA LTD 2020'!N49+'[1]BEY SİGORTA 2020'!N49+'[1]ASCAN SİGORTA LTD 2020'!N49+'[1]GOLD INSURANCE LTD 2020'!N49+'[1]LİMASOL SİGORTA LTD.2020'!N49+'[1]KIBRIS SİGORTA 2020'!N49+'[1]GULF SİGORTA LTD.2020'!N49+'[1]COMMERCİAL SİGORTA LTD.2020'!N49+'[1]TÜRKİYE SİGORTA AŞ.2020'!N49+'[1]ZİRVE SİGORTA 2020'!N49+'[1]CAN SİGORTA LTD 2020'!N49+'[1]ANADOLU SİGORTA A.Ş 2020'!N49+'[1]KIBRIS İKTİSAT SİGORTA 2020'!N49+'[1]TOWER 2020'!N49+'[1]Unıversal 2020'!N49+'[1]Aveon 2020'!N49+'[1]Eurocity 2020'!N49+'[1]Mapfree 2020'!N49</f>
        <v>469466.08999999997</v>
      </c>
      <c r="O50" s="16">
        <f>'[1]CREDİTWEST 2020'!O49+'[1]KAPİTAL SİGORTA 2020'!O49+'[1]NORTHPRIME SİGORTA LTD 2020'!O49+'[1]ŞEKER SİGORTA LTD.2020'!O49+'[1]GÜVEN SİGORTA LTD.2020'!O49+'[1]AXA 2020'!O49+'[1]ZÜRİH SİGORTA 2020'!O49+'[1]AKFİNANS SİGORTA 2020'!O49+'[1]GROUPAMA SİGORTA LTD 2020'!O49+'[1]SEGURE LTD.2020'!O49+'[1]DAĞLI SİGORTA LTD 2020'!O49+'[1]TÜRK SİGORTA LTD 2020'!O49+'[1]BEY SİGORTA 2020'!O49+'[1]ASCAN SİGORTA LTD 2020'!O49+'[1]GOLD INSURANCE LTD 2020'!O49+'[1]LİMASOL SİGORTA LTD.2020'!O49+'[1]KIBRIS SİGORTA 2020'!O49+'[1]GULF SİGORTA LTD.2020'!O49+'[1]COMMERCİAL SİGORTA LTD.2020'!O49+'[1]TÜRKİYE SİGORTA AŞ.2020'!O49+'[1]ZİRVE SİGORTA 2020'!O49+'[1]CAN SİGORTA LTD 2020'!O49+'[1]ANADOLU SİGORTA A.Ş 2020'!O49+'[1]KIBRIS İKTİSAT SİGORTA 2020'!O49+'[1]TOWER 2020'!O49+'[1]Unıversal 2020'!O49+'[1]Aveon 2020'!O49+'[1]Eurocity 2020'!O49+'[1]Mapfree 2020'!O49</f>
        <v>0</v>
      </c>
    </row>
    <row r="51" spans="1:16" x14ac:dyDescent="0.2">
      <c r="A51" s="29"/>
      <c r="B51" s="30" t="s">
        <v>22</v>
      </c>
      <c r="C51" s="30" t="s">
        <v>66</v>
      </c>
      <c r="D51" s="32"/>
      <c r="E51" s="32"/>
      <c r="F51" s="32"/>
      <c r="G51" s="32"/>
      <c r="H51" s="32"/>
      <c r="I51" s="32"/>
      <c r="J51" s="32"/>
      <c r="K51" s="32"/>
      <c r="L51" s="16">
        <f>'[1]CREDİTWEST 2020'!L50+'[1]KAPİTAL SİGORTA 2020'!L50+'[1]NORTHPRIME SİGORTA LTD 2020'!L50+'[1]ŞEKER SİGORTA LTD.2020'!L50+'[1]GÜVEN SİGORTA LTD.2020'!L50+'[1]AXA 2020'!L50+'[1]ZÜRİH SİGORTA 2020'!L50+'[1]AKFİNANS SİGORTA 2020'!L50+'[1]GROUPAMA SİGORTA LTD 2020'!L50+'[1]SEGURE LTD.2020'!L50+'[1]DAĞLI SİGORTA LTD 2020'!L50+'[1]TÜRK SİGORTA LTD 2020'!L50+'[1]BEY SİGORTA 2020'!L50+'[1]ASCAN SİGORTA LTD 2020'!L50+'[1]GOLD INSURANCE LTD 2020'!L50+'[1]LİMASOL SİGORTA LTD.2020'!L50+'[1]KIBRIS SİGORTA 2020'!L50+'[1]GULF SİGORTA LTD.2020'!L50+'[1]COMMERCİAL SİGORTA LTD.2020'!L50+'[1]TÜRKİYE SİGORTA AŞ.2020'!L50+'[1]ZİRVE SİGORTA 2020'!L50+'[1]CAN SİGORTA LTD 2020'!L50+'[1]ANADOLU SİGORTA A.Ş 2020'!L50+'[1]KIBRIS İKTİSAT SİGORTA 2020'!L50+'[1]TOWER 2020'!L50+'[1]Unıversal 2020'!L50+'[1]Aveon 2020'!L50+'[1]Eurocity 2020'!L50+'[1]Mapfree 2020'!L50</f>
        <v>7952717.2700000005</v>
      </c>
      <c r="M51" s="16">
        <f>'[1]CREDİTWEST 2020'!M50+'[1]KAPİTAL SİGORTA 2020'!M50+'[1]NORTHPRIME SİGORTA LTD 2020'!M50+'[1]ŞEKER SİGORTA LTD.2020'!M50+'[1]GÜVEN SİGORTA LTD.2020'!M50+'[1]AXA 2020'!M50+'[1]ZÜRİH SİGORTA 2020'!M50+'[1]AKFİNANS SİGORTA 2020'!M50+'[1]GROUPAMA SİGORTA LTD 2020'!M50+'[1]SEGURE LTD.2020'!M50+'[1]DAĞLI SİGORTA LTD 2020'!M50+'[1]TÜRK SİGORTA LTD 2020'!M50+'[1]BEY SİGORTA 2020'!M50+'[1]ASCAN SİGORTA LTD 2020'!M50+'[1]GOLD INSURANCE LTD 2020'!M50+'[1]LİMASOL SİGORTA LTD.2020'!M50+'[1]KIBRIS SİGORTA 2020'!M50+'[1]GULF SİGORTA LTD.2020'!M50+'[1]COMMERCİAL SİGORTA LTD.2020'!M50+'[1]TÜRKİYE SİGORTA AŞ.2020'!M50+'[1]ZİRVE SİGORTA 2020'!M50+'[1]CAN SİGORTA LTD 2020'!M50+'[1]ANADOLU SİGORTA A.Ş 2020'!M50+'[1]KIBRIS İKTİSAT SİGORTA 2020'!M50+'[1]TOWER 2020'!M50+'[1]Unıversal 2020'!M50+'[1]Aveon 2020'!M50+'[1]Eurocity 2020'!M50+'[1]Mapfree 2020'!M50</f>
        <v>0</v>
      </c>
      <c r="N51" s="16">
        <f>'[1]CREDİTWEST 2020'!N50+'[1]KAPİTAL SİGORTA 2020'!N50+'[1]NORTHPRIME SİGORTA LTD 2020'!N50+'[1]ŞEKER SİGORTA LTD.2020'!N50+'[1]GÜVEN SİGORTA LTD.2020'!N50+'[1]AXA 2020'!N50+'[1]ZÜRİH SİGORTA 2020'!N50+'[1]AKFİNANS SİGORTA 2020'!N50+'[1]GROUPAMA SİGORTA LTD 2020'!N50+'[1]SEGURE LTD.2020'!N50+'[1]DAĞLI SİGORTA LTD 2020'!N50+'[1]TÜRK SİGORTA LTD 2020'!N50+'[1]BEY SİGORTA 2020'!N50+'[1]ASCAN SİGORTA LTD 2020'!N50+'[1]GOLD INSURANCE LTD 2020'!N50+'[1]LİMASOL SİGORTA LTD.2020'!N50+'[1]KIBRIS SİGORTA 2020'!N50+'[1]GULF SİGORTA LTD.2020'!N50+'[1]COMMERCİAL SİGORTA LTD.2020'!N50+'[1]TÜRKİYE SİGORTA AŞ.2020'!N50+'[1]ZİRVE SİGORTA 2020'!N50+'[1]CAN SİGORTA LTD 2020'!N50+'[1]ANADOLU SİGORTA A.Ş 2020'!N50+'[1]KIBRIS İKTİSAT SİGORTA 2020'!N50+'[1]TOWER 2020'!N50+'[1]Unıversal 2020'!N50+'[1]Aveon 2020'!N50+'[1]Eurocity 2020'!N50+'[1]Mapfree 2020'!N50</f>
        <v>7952717.2700000005</v>
      </c>
      <c r="O51" s="16">
        <f>'[1]CREDİTWEST 2020'!O50+'[1]KAPİTAL SİGORTA 2020'!O50+'[1]NORTHPRIME SİGORTA LTD 2020'!O50+'[1]ŞEKER SİGORTA LTD.2020'!O50+'[1]GÜVEN SİGORTA LTD.2020'!O50+'[1]AXA 2020'!O50+'[1]ZÜRİH SİGORTA 2020'!O50+'[1]AKFİNANS SİGORTA 2020'!O50+'[1]GROUPAMA SİGORTA LTD 2020'!O50+'[1]SEGURE LTD.2020'!O50+'[1]DAĞLI SİGORTA LTD 2020'!O50+'[1]TÜRK SİGORTA LTD 2020'!O50+'[1]BEY SİGORTA 2020'!O50+'[1]ASCAN SİGORTA LTD 2020'!O50+'[1]GOLD INSURANCE LTD 2020'!O50+'[1]LİMASOL SİGORTA LTD.2020'!O50+'[1]KIBRIS SİGORTA 2020'!O50+'[1]GULF SİGORTA LTD.2020'!O50+'[1]COMMERCİAL SİGORTA LTD.2020'!O50+'[1]TÜRKİYE SİGORTA AŞ.2020'!O50+'[1]ZİRVE SİGORTA 2020'!O50+'[1]CAN SİGORTA LTD 2020'!O50+'[1]ANADOLU SİGORTA A.Ş 2020'!O50+'[1]KIBRIS İKTİSAT SİGORTA 2020'!O50+'[1]TOWER 2020'!O50+'[1]Unıversal 2020'!O50+'[1]Aveon 2020'!O50+'[1]Eurocity 2020'!O50+'[1]Mapfree 2020'!O50</f>
        <v>0</v>
      </c>
    </row>
    <row r="52" spans="1:16" x14ac:dyDescent="0.2">
      <c r="A52" s="29"/>
      <c r="B52" s="30" t="s">
        <v>30</v>
      </c>
      <c r="C52" s="30" t="s">
        <v>67</v>
      </c>
      <c r="D52" s="32"/>
      <c r="E52" s="32"/>
      <c r="F52" s="32"/>
      <c r="G52" s="32"/>
      <c r="H52" s="32"/>
      <c r="I52" s="32"/>
      <c r="J52" s="32"/>
      <c r="K52" s="32"/>
      <c r="L52" s="16">
        <f>'[1]CREDİTWEST 2020'!L51+'[1]KAPİTAL SİGORTA 2020'!L51+'[1]NORTHPRIME SİGORTA LTD 2020'!L51+'[1]ŞEKER SİGORTA LTD.2020'!L51+'[1]GÜVEN SİGORTA LTD.2020'!L51+'[1]AXA 2020'!L51+'[1]ZÜRİH SİGORTA 2020'!L51+'[1]AKFİNANS SİGORTA 2020'!L51+'[1]GROUPAMA SİGORTA LTD 2020'!L51+'[1]SEGURE LTD.2020'!L51+'[1]DAĞLI SİGORTA LTD 2020'!L51+'[1]TÜRK SİGORTA LTD 2020'!L51+'[1]BEY SİGORTA 2020'!L51+'[1]ASCAN SİGORTA LTD 2020'!L51+'[1]GOLD INSURANCE LTD 2020'!L51+'[1]LİMASOL SİGORTA LTD.2020'!L51+'[1]KIBRIS SİGORTA 2020'!L51+'[1]GULF SİGORTA LTD.2020'!L51+'[1]COMMERCİAL SİGORTA LTD.2020'!L51+'[1]TÜRKİYE SİGORTA AŞ.2020'!L51+'[1]ZİRVE SİGORTA 2020'!L51+'[1]CAN SİGORTA LTD 2020'!L51+'[1]ANADOLU SİGORTA A.Ş 2020'!L51+'[1]KIBRIS İKTİSAT SİGORTA 2020'!L51+'[1]TOWER 2020'!L51+'[1]Unıversal 2020'!L51+'[1]Aveon 2020'!L51+'[1]Eurocity 2020'!L51+'[1]Mapfree 2020'!L51</f>
        <v>59352854.359999999</v>
      </c>
      <c r="M52" s="16">
        <f>'[1]CREDİTWEST 2020'!M51+'[1]KAPİTAL SİGORTA 2020'!M51+'[1]NORTHPRIME SİGORTA LTD 2020'!M51+'[1]ŞEKER SİGORTA LTD.2020'!M51+'[1]GÜVEN SİGORTA LTD.2020'!M51+'[1]AXA 2020'!M51+'[1]ZÜRİH SİGORTA 2020'!M51+'[1]AKFİNANS SİGORTA 2020'!M51+'[1]GROUPAMA SİGORTA LTD 2020'!M51+'[1]SEGURE LTD.2020'!M51+'[1]DAĞLI SİGORTA LTD 2020'!M51+'[1]TÜRK SİGORTA LTD 2020'!M51+'[1]BEY SİGORTA 2020'!M51+'[1]ASCAN SİGORTA LTD 2020'!M51+'[1]GOLD INSURANCE LTD 2020'!M51+'[1]LİMASOL SİGORTA LTD.2020'!M51+'[1]KIBRIS SİGORTA 2020'!M51+'[1]GULF SİGORTA LTD.2020'!M51+'[1]COMMERCİAL SİGORTA LTD.2020'!M51+'[1]TÜRKİYE SİGORTA AŞ.2020'!M51+'[1]ZİRVE SİGORTA 2020'!M51+'[1]CAN SİGORTA LTD 2020'!M51+'[1]ANADOLU SİGORTA A.Ş 2020'!M51+'[1]KIBRIS İKTİSAT SİGORTA 2020'!M51+'[1]TOWER 2020'!M51+'[1]Unıversal 2020'!M51+'[1]Aveon 2020'!M51+'[1]Eurocity 2020'!M51+'[1]Mapfree 2020'!M51</f>
        <v>0</v>
      </c>
      <c r="N52" s="16">
        <v>14512104</v>
      </c>
      <c r="O52" s="16">
        <v>14512104</v>
      </c>
    </row>
    <row r="53" spans="1:16" x14ac:dyDescent="0.2">
      <c r="A53" s="29"/>
      <c r="B53" s="30" t="s">
        <v>38</v>
      </c>
      <c r="C53" s="30" t="s">
        <v>39</v>
      </c>
      <c r="D53" s="32"/>
      <c r="E53" s="32"/>
      <c r="F53" s="32"/>
      <c r="G53" s="32"/>
      <c r="H53" s="32"/>
      <c r="I53" s="32"/>
      <c r="J53" s="32"/>
      <c r="K53" s="32"/>
      <c r="L53" s="16">
        <f>'[1]CREDİTWEST 2020'!L52+'[1]KAPİTAL SİGORTA 2020'!L52+'[1]NORTHPRIME SİGORTA LTD 2020'!L52+'[1]ŞEKER SİGORTA LTD.2020'!L52+'[1]GÜVEN SİGORTA LTD.2020'!L52+'[1]AXA 2020'!L52+'[1]ZÜRİH SİGORTA 2020'!L52+'[1]AKFİNANS SİGORTA 2020'!L52+'[1]GROUPAMA SİGORTA LTD 2020'!L52+'[1]SEGURE LTD.2020'!L52+'[1]DAĞLI SİGORTA LTD 2020'!L52+'[1]TÜRK SİGORTA LTD 2020'!L52+'[1]BEY SİGORTA 2020'!L52+'[1]ASCAN SİGORTA LTD 2020'!L52+'[1]GOLD INSURANCE LTD 2020'!L52+'[1]LİMASOL SİGORTA LTD.2020'!L52+'[1]KIBRIS SİGORTA 2020'!L52+'[1]GULF SİGORTA LTD.2020'!L52+'[1]COMMERCİAL SİGORTA LTD.2020'!L52+'[1]TÜRKİYE SİGORTA AŞ.2020'!L52+'[1]ZİRVE SİGORTA 2020'!L52+'[1]CAN SİGORTA LTD 2020'!L52+'[1]ANADOLU SİGORTA A.Ş 2020'!L52+'[1]KIBRIS İKTİSAT SİGORTA 2020'!L52+'[1]TOWER 2020'!L52+'[1]Unıversal 2020'!L52+'[1]Aveon 2020'!L52+'[1]Eurocity 2020'!L52+'[1]Mapfree 2020'!L52</f>
        <v>3399635.93</v>
      </c>
      <c r="M53" s="16">
        <f>'[1]CREDİTWEST 2020'!M52+'[1]KAPİTAL SİGORTA 2020'!M52+'[1]NORTHPRIME SİGORTA LTD 2020'!M52+'[1]ŞEKER SİGORTA LTD.2020'!M52+'[1]GÜVEN SİGORTA LTD.2020'!M52+'[1]AXA 2020'!M52+'[1]ZÜRİH SİGORTA 2020'!M52+'[1]AKFİNANS SİGORTA 2020'!M52+'[1]GROUPAMA SİGORTA LTD 2020'!M52+'[1]SEGURE LTD.2020'!M52+'[1]DAĞLI SİGORTA LTD 2020'!M52+'[1]TÜRK SİGORTA LTD 2020'!M52+'[1]BEY SİGORTA 2020'!M52+'[1]ASCAN SİGORTA LTD 2020'!M52+'[1]GOLD INSURANCE LTD 2020'!M52+'[1]LİMASOL SİGORTA LTD.2020'!M52+'[1]KIBRIS SİGORTA 2020'!M52+'[1]GULF SİGORTA LTD.2020'!M52+'[1]COMMERCİAL SİGORTA LTD.2020'!M52+'[1]TÜRKİYE SİGORTA AŞ.2020'!M52+'[1]ZİRVE SİGORTA 2020'!M52+'[1]CAN SİGORTA LTD 2020'!M52+'[1]ANADOLU SİGORTA A.Ş 2020'!M52+'[1]KIBRIS İKTİSAT SİGORTA 2020'!M52+'[1]TOWER 2020'!M52+'[1]Unıversal 2020'!M52+'[1]Aveon 2020'!M52+'[1]Eurocity 2020'!M52+'[1]Mapfree 2020'!M52</f>
        <v>0</v>
      </c>
      <c r="N53" s="16">
        <f>'[1]CREDİTWEST 2020'!N52+'[1]KAPİTAL SİGORTA 2020'!N52+'[1]NORTHPRIME SİGORTA LTD 2020'!N52+'[1]ŞEKER SİGORTA LTD.2020'!N52+'[1]GÜVEN SİGORTA LTD.2020'!N52+'[1]AXA 2020'!N52+'[1]ZÜRİH SİGORTA 2020'!N52+'[1]AKFİNANS SİGORTA 2020'!N52+'[1]GROUPAMA SİGORTA LTD 2020'!N52+'[1]SEGURE LTD.2020'!N52+'[1]DAĞLI SİGORTA LTD 2020'!N52+'[1]TÜRK SİGORTA LTD 2020'!N52+'[1]BEY SİGORTA 2020'!N52+'[1]ASCAN SİGORTA LTD 2020'!N52+'[1]GOLD INSURANCE LTD 2020'!N52+'[1]LİMASOL SİGORTA LTD.2020'!N52+'[1]KIBRIS SİGORTA 2020'!N52+'[1]GULF SİGORTA LTD.2020'!N52+'[1]COMMERCİAL SİGORTA LTD.2020'!N52+'[1]TÜRKİYE SİGORTA AŞ.2020'!N52+'[1]ZİRVE SİGORTA 2020'!N52+'[1]CAN SİGORTA LTD 2020'!N52+'[1]ANADOLU SİGORTA A.Ş 2020'!N52+'[1]KIBRIS İKTİSAT SİGORTA 2020'!N52+'[1]TOWER 2020'!N52+'[1]Unıversal 2020'!N52+'[1]Aveon 2020'!N52+'[1]Eurocity 2020'!N52+'[1]Mapfree 2020'!N52</f>
        <v>3399635.93</v>
      </c>
      <c r="O53" s="16">
        <f>'[1]CREDİTWEST 2020'!O52+'[1]KAPİTAL SİGORTA 2020'!O52+'[1]NORTHPRIME SİGORTA LTD 2020'!O52+'[1]ŞEKER SİGORTA LTD.2020'!O52+'[1]GÜVEN SİGORTA LTD.2020'!O52+'[1]AXA 2020'!O52+'[1]ZÜRİH SİGORTA 2020'!O52+'[1]AKFİNANS SİGORTA 2020'!O52+'[1]GROUPAMA SİGORTA LTD 2020'!O52+'[1]SEGURE LTD.2020'!O52+'[1]DAĞLI SİGORTA LTD 2020'!O52+'[1]TÜRK SİGORTA LTD 2020'!O52+'[1]BEY SİGORTA 2020'!O52+'[1]ASCAN SİGORTA LTD 2020'!O52+'[1]GOLD INSURANCE LTD 2020'!O52+'[1]LİMASOL SİGORTA LTD.2020'!O52+'[1]KIBRIS SİGORTA 2020'!O52+'[1]GULF SİGORTA LTD.2020'!O52+'[1]COMMERCİAL SİGORTA LTD.2020'!O52+'[1]TÜRKİYE SİGORTA AŞ.2020'!O52+'[1]ZİRVE SİGORTA 2020'!O52+'[1]CAN SİGORTA LTD 2020'!O52+'[1]ANADOLU SİGORTA A.Ş 2020'!O52+'[1]KIBRIS İKTİSAT SİGORTA 2020'!O52+'[1]TOWER 2020'!O52+'[1]Unıversal 2020'!O52+'[1]Aveon 2020'!O52+'[1]Eurocity 2020'!O52+'[1]Mapfree 2020'!O52</f>
        <v>0</v>
      </c>
    </row>
    <row r="54" spans="1:16" x14ac:dyDescent="0.2">
      <c r="A54" s="29" t="s">
        <v>68</v>
      </c>
      <c r="B54" s="30"/>
      <c r="C54" s="31" t="s">
        <v>69</v>
      </c>
      <c r="D54" s="32"/>
      <c r="E54" s="32"/>
      <c r="F54" s="32"/>
      <c r="G54" s="32"/>
      <c r="H54" s="32"/>
      <c r="I54" s="32"/>
      <c r="J54" s="32"/>
      <c r="K54" s="32"/>
      <c r="L54" s="35">
        <f>L55+L56+L57</f>
        <v>53933440.760000005</v>
      </c>
      <c r="M54" s="35">
        <f>M55+M56+M57</f>
        <v>0</v>
      </c>
      <c r="N54" s="35">
        <f>N55+N56+N57</f>
        <v>18975511.690000001</v>
      </c>
      <c r="O54" s="35">
        <f>O55+O56+O57</f>
        <v>8927098</v>
      </c>
    </row>
    <row r="55" spans="1:16" x14ac:dyDescent="0.2">
      <c r="A55" s="29"/>
      <c r="B55" s="30" t="s">
        <v>16</v>
      </c>
      <c r="C55" s="30" t="s">
        <v>70</v>
      </c>
      <c r="D55" s="32"/>
      <c r="E55" s="32"/>
      <c r="F55" s="32"/>
      <c r="G55" s="32"/>
      <c r="H55" s="32"/>
      <c r="I55" s="32"/>
      <c r="J55" s="32"/>
      <c r="K55" s="32"/>
      <c r="L55" s="16">
        <f>'[1]CREDİTWEST 2020'!L54+'[1]KAPİTAL SİGORTA 2020'!L54+'[1]NORTHPRIME SİGORTA LTD 2020'!L54+'[1]ŞEKER SİGORTA LTD.2020'!L54+'[1]GÜVEN SİGORTA LTD.2020'!L54+'[1]AXA 2020'!L54+'[1]ZÜRİH SİGORTA 2020'!L54+'[1]AKFİNANS SİGORTA 2020'!L54+'[1]GROUPAMA SİGORTA LTD 2020'!L54+'[1]SEGURE LTD.2020'!L54+'[1]DAĞLI SİGORTA LTD 2020'!L54+'[1]TÜRK SİGORTA LTD 2020'!L54+'[1]BEY SİGORTA 2020'!L54+'[1]ASCAN SİGORTA LTD 2020'!L54+'[1]GOLD INSURANCE LTD 2020'!L54+'[1]LİMASOL SİGORTA LTD.2020'!L54+'[1]KIBRIS SİGORTA 2020'!L54+'[1]GULF SİGORTA LTD.2020'!L54+'[1]COMMERCİAL SİGORTA LTD.2020'!L54+'[1]TÜRKİYE SİGORTA AŞ.2020'!L54+'[1]ZİRVE SİGORTA 2020'!L54+'[1]CAN SİGORTA LTD 2020'!L54+'[1]ANADOLU SİGORTA A.Ş 2020'!L54+'[1]KIBRIS İKTİSAT SİGORTA 2020'!L54+'[1]TOWER 2020'!L54+'[1]Unıversal 2020'!L54+'[1]Aveon 2020'!L54+'[1]Eurocity 2020'!L54+'[1]Mapfree 2020'!L54</f>
        <v>1161333.31</v>
      </c>
      <c r="M55" s="16">
        <f>'[1]CREDİTWEST 2020'!M54+'[1]KAPİTAL SİGORTA 2020'!M54+'[1]NORTHPRIME SİGORTA LTD 2020'!M54+'[1]ŞEKER SİGORTA LTD.2020'!M54+'[1]GÜVEN SİGORTA LTD.2020'!M54+'[1]AXA 2020'!M54+'[1]ZÜRİH SİGORTA 2020'!M54+'[1]AKFİNANS SİGORTA 2020'!M54+'[1]GROUPAMA SİGORTA LTD 2020'!M54+'[1]SEGURE LTD.2020'!M54+'[1]DAĞLI SİGORTA LTD 2020'!M54+'[1]TÜRK SİGORTA LTD 2020'!M54+'[1]BEY SİGORTA 2020'!M54+'[1]ASCAN SİGORTA LTD 2020'!M54+'[1]GOLD INSURANCE LTD 2020'!M54+'[1]LİMASOL SİGORTA LTD.2020'!M54+'[1]KIBRIS SİGORTA 2020'!M54+'[1]GULF SİGORTA LTD.2020'!M54+'[1]COMMERCİAL SİGORTA LTD.2020'!M54+'[1]TÜRKİYE SİGORTA AŞ.2020'!M54+'[1]ZİRVE SİGORTA 2020'!M54+'[1]CAN SİGORTA LTD 2020'!M54+'[1]ANADOLU SİGORTA A.Ş 2020'!M54+'[1]KIBRIS İKTİSAT SİGORTA 2020'!M54+'[1]TOWER 2020'!M54+'[1]Unıversal 2020'!M54+'[1]Aveon 2020'!M54+'[1]Eurocity 2020'!M54+'[1]Mapfree 2020'!M54</f>
        <v>0</v>
      </c>
      <c r="N55" s="16">
        <f>'[1]CREDİTWEST 2020'!N54+'[1]KAPİTAL SİGORTA 2020'!N54+'[1]NORTHPRIME SİGORTA LTD 2020'!N54+'[1]ŞEKER SİGORTA LTD.2020'!N54+'[1]GÜVEN SİGORTA LTD.2020'!N54+'[1]AXA 2020'!N54+'[1]ZÜRİH SİGORTA 2020'!N54+'[1]AKFİNANS SİGORTA 2020'!N54+'[1]GROUPAMA SİGORTA LTD 2020'!N54+'[1]SEGURE LTD.2020'!N54+'[1]DAĞLI SİGORTA LTD 2020'!N54+'[1]TÜRK SİGORTA LTD 2020'!N54+'[1]BEY SİGORTA 2020'!N54+'[1]ASCAN SİGORTA LTD 2020'!N54+'[1]GOLD INSURANCE LTD 2020'!N54+'[1]LİMASOL SİGORTA LTD.2020'!N54+'[1]KIBRIS SİGORTA 2020'!N54+'[1]GULF SİGORTA LTD.2020'!N54+'[1]COMMERCİAL SİGORTA LTD.2020'!N54+'[1]TÜRKİYE SİGORTA AŞ.2020'!N54+'[1]ZİRVE SİGORTA 2020'!N54+'[1]CAN SİGORTA LTD 2020'!N54+'[1]ANADOLU SİGORTA A.Ş 2020'!N54+'[1]KIBRIS İKTİSAT SİGORTA 2020'!N54+'[1]TOWER 2020'!N54+'[1]Unıversal 2020'!N54+'[1]Aveon 2020'!N54+'[1]Eurocity 2020'!N54+'[1]Mapfree 2020'!N54</f>
        <v>1161333.31</v>
      </c>
      <c r="O55" s="16">
        <f>'[1]CREDİTWEST 2020'!O54+'[1]KAPİTAL SİGORTA 2020'!O54+'[1]NORTHPRIME SİGORTA LTD 2020'!O54+'[1]ŞEKER SİGORTA LTD.2020'!O54+'[1]GÜVEN SİGORTA LTD.2020'!O54+'[1]AXA 2020'!O54+'[1]ZÜRİH SİGORTA 2020'!O54+'[1]AKFİNANS SİGORTA 2020'!O54+'[1]GROUPAMA SİGORTA LTD 2020'!O54+'[1]SEGURE LTD.2020'!O54+'[1]DAĞLI SİGORTA LTD 2020'!O54+'[1]TÜRK SİGORTA LTD 2020'!O54+'[1]BEY SİGORTA 2020'!O54+'[1]ASCAN SİGORTA LTD 2020'!O54+'[1]GOLD INSURANCE LTD 2020'!O54+'[1]LİMASOL SİGORTA LTD.2020'!O54+'[1]KIBRIS SİGORTA 2020'!O54+'[1]GULF SİGORTA LTD.2020'!O54+'[1]COMMERCİAL SİGORTA LTD.2020'!O54+'[1]TÜRKİYE SİGORTA AŞ.2020'!O54+'[1]ZİRVE SİGORTA 2020'!O54+'[1]CAN SİGORTA LTD 2020'!O54+'[1]ANADOLU SİGORTA A.Ş 2020'!O54+'[1]KIBRIS İKTİSAT SİGORTA 2020'!O54+'[1]TOWER 2020'!O54+'[1]Unıversal 2020'!O54+'[1]Aveon 2020'!O54+'[1]Eurocity 2020'!O54+'[1]Mapfree 2020'!O54</f>
        <v>0</v>
      </c>
    </row>
    <row r="56" spans="1:16" x14ac:dyDescent="0.2">
      <c r="A56" s="29"/>
      <c r="B56" s="30" t="s">
        <v>18</v>
      </c>
      <c r="C56" s="30" t="s">
        <v>71</v>
      </c>
      <c r="D56" s="32"/>
      <c r="E56" s="32"/>
      <c r="F56" s="32"/>
      <c r="G56" s="32"/>
      <c r="H56" s="32"/>
      <c r="I56" s="32"/>
      <c r="J56" s="32"/>
      <c r="K56" s="32"/>
      <c r="L56" s="16">
        <f>'[1]CREDİTWEST 2020'!L55+'[1]KAPİTAL SİGORTA 2020'!L55+'[1]NORTHPRIME SİGORTA LTD 2020'!L55+'[1]ŞEKER SİGORTA LTD.2020'!L55+'[1]GÜVEN SİGORTA LTD.2020'!L55+'[1]AXA 2020'!L55+'[1]ZÜRİH SİGORTA 2020'!L55+'[1]AKFİNANS SİGORTA 2020'!L55+'[1]GROUPAMA SİGORTA LTD 2020'!L55+'[1]SEGURE LTD.2020'!L55+'[1]DAĞLI SİGORTA LTD 2020'!L55+'[1]TÜRK SİGORTA LTD 2020'!L55+'[1]BEY SİGORTA 2020'!L55+'[1]ASCAN SİGORTA LTD 2020'!L55+'[1]GOLD INSURANCE LTD 2020'!L55+'[1]LİMASOL SİGORTA LTD.2020'!L55+'[1]KIBRIS SİGORTA 2020'!L55+'[1]GULF SİGORTA LTD.2020'!L55+'[1]COMMERCİAL SİGORTA LTD.2020'!L55+'[1]TÜRKİYE SİGORTA AŞ.2020'!L55+'[1]ZİRVE SİGORTA 2020'!L55+'[1]CAN SİGORTA LTD 2020'!L55+'[1]ANADOLU SİGORTA A.Ş 2020'!L55+'[1]KIBRIS İKTİSAT SİGORTA 2020'!L55+'[1]TOWER 2020'!L55+'[1]Unıversal 2020'!L55+'[1]Aveon 2020'!L55+'[1]Eurocity 2020'!L55+'[1]Mapfree 2020'!L55</f>
        <v>8887080.3800000008</v>
      </c>
      <c r="M56" s="16">
        <f>'[1]CREDİTWEST 2020'!M55+'[1]KAPİTAL SİGORTA 2020'!M55+'[1]NORTHPRIME SİGORTA LTD 2020'!M55+'[1]ŞEKER SİGORTA LTD.2020'!M55+'[1]GÜVEN SİGORTA LTD.2020'!M55+'[1]AXA 2020'!M55+'[1]ZÜRİH SİGORTA 2020'!M55+'[1]AKFİNANS SİGORTA 2020'!M55+'[1]GROUPAMA SİGORTA LTD 2020'!M55+'[1]SEGURE LTD.2020'!M55+'[1]DAĞLI SİGORTA LTD 2020'!M55+'[1]TÜRK SİGORTA LTD 2020'!M55+'[1]BEY SİGORTA 2020'!M55+'[1]ASCAN SİGORTA LTD 2020'!M55+'[1]GOLD INSURANCE LTD 2020'!M55+'[1]LİMASOL SİGORTA LTD.2020'!M55+'[1]KIBRIS SİGORTA 2020'!M55+'[1]GULF SİGORTA LTD.2020'!M55+'[1]COMMERCİAL SİGORTA LTD.2020'!M55+'[1]TÜRKİYE SİGORTA AŞ.2020'!M55+'[1]ZİRVE SİGORTA 2020'!M55+'[1]CAN SİGORTA LTD 2020'!M55+'[1]ANADOLU SİGORTA A.Ş 2020'!M55+'[1]KIBRIS İKTİSAT SİGORTA 2020'!M55+'[1]TOWER 2020'!M55+'[1]Unıversal 2020'!M55+'[1]Aveon 2020'!M55+'[1]Eurocity 2020'!M55+'[1]Mapfree 2020'!M55</f>
        <v>0</v>
      </c>
      <c r="N56" s="16">
        <f>'[1]CREDİTWEST 2020'!N55+'[1]KAPİTAL SİGORTA 2020'!N55+'[1]NORTHPRIME SİGORTA LTD 2020'!N55+'[1]ŞEKER SİGORTA LTD.2020'!N55+'[1]GÜVEN SİGORTA LTD.2020'!N55+'[1]AXA 2020'!N55+'[1]ZÜRİH SİGORTA 2020'!N55+'[1]AKFİNANS SİGORTA 2020'!N55+'[1]GROUPAMA SİGORTA LTD 2020'!N55+'[1]SEGURE LTD.2020'!N55+'[1]DAĞLI SİGORTA LTD 2020'!N55+'[1]TÜRK SİGORTA LTD 2020'!N55+'[1]BEY SİGORTA 2020'!N55+'[1]ASCAN SİGORTA LTD 2020'!N55+'[1]GOLD INSURANCE LTD 2020'!N55+'[1]LİMASOL SİGORTA LTD.2020'!N55+'[1]KIBRIS SİGORTA 2020'!N55+'[1]GULF SİGORTA LTD.2020'!N55+'[1]COMMERCİAL SİGORTA LTD.2020'!N55+'[1]TÜRKİYE SİGORTA AŞ.2020'!N55+'[1]ZİRVE SİGORTA 2020'!N55+'[1]CAN SİGORTA LTD 2020'!N55+'[1]ANADOLU SİGORTA A.Ş 2020'!N55+'[1]KIBRIS İKTİSAT SİGORTA 2020'!N55+'[1]TOWER 2020'!N55+'[1]Unıversal 2020'!N55+'[1]Aveon 2020'!N55+'[1]Eurocity 2020'!N55+'[1]Mapfree 2020'!N55</f>
        <v>8887080.3800000008</v>
      </c>
      <c r="O56" s="16">
        <f>'[1]CREDİTWEST 2020'!O55+'[1]KAPİTAL SİGORTA 2020'!O55+'[1]NORTHPRIME SİGORTA LTD 2020'!O55+'[1]ŞEKER SİGORTA LTD.2020'!O55+'[1]GÜVEN SİGORTA LTD.2020'!O55+'[1]AXA 2020'!O55+'[1]ZÜRİH SİGORTA 2020'!O55+'[1]AKFİNANS SİGORTA 2020'!O55+'[1]GROUPAMA SİGORTA LTD 2020'!O55+'[1]SEGURE LTD.2020'!O55+'[1]DAĞLI SİGORTA LTD 2020'!O55+'[1]TÜRK SİGORTA LTD 2020'!O55+'[1]BEY SİGORTA 2020'!O55+'[1]ASCAN SİGORTA LTD 2020'!O55+'[1]GOLD INSURANCE LTD 2020'!O55+'[1]LİMASOL SİGORTA LTD.2020'!O55+'[1]KIBRIS SİGORTA 2020'!O55+'[1]GULF SİGORTA LTD.2020'!O55+'[1]COMMERCİAL SİGORTA LTD.2020'!O55+'[1]TÜRKİYE SİGORTA AŞ.2020'!O55+'[1]ZİRVE SİGORTA 2020'!O55+'[1]CAN SİGORTA LTD 2020'!O55+'[1]ANADOLU SİGORTA A.Ş 2020'!O55+'[1]KIBRIS İKTİSAT SİGORTA 2020'!O55+'[1]TOWER 2020'!O55+'[1]Unıversal 2020'!O55+'[1]Aveon 2020'!O55+'[1]Eurocity 2020'!O55+'[1]Mapfree 2020'!O55</f>
        <v>0</v>
      </c>
    </row>
    <row r="57" spans="1:16" x14ac:dyDescent="0.2">
      <c r="A57" s="29"/>
      <c r="B57" s="30" t="s">
        <v>20</v>
      </c>
      <c r="C57" s="30" t="s">
        <v>72</v>
      </c>
      <c r="D57" s="32"/>
      <c r="E57" s="32"/>
      <c r="F57" s="32"/>
      <c r="G57" s="32"/>
      <c r="H57" s="32"/>
      <c r="I57" s="32"/>
      <c r="J57" s="32"/>
      <c r="K57" s="32"/>
      <c r="L57" s="16">
        <f>'[1]CREDİTWEST 2020'!L56+'[1]KAPİTAL SİGORTA 2020'!L56+'[1]NORTHPRIME SİGORTA LTD 2020'!L56+'[1]ŞEKER SİGORTA LTD.2020'!L56+'[1]GÜVEN SİGORTA LTD.2020'!L56+'[1]AXA 2020'!L56+'[1]ZÜRİH SİGORTA 2020'!L56+'[1]AKFİNANS SİGORTA 2020'!L56+'[1]GROUPAMA SİGORTA LTD 2020'!L56+'[1]SEGURE LTD.2020'!L56+'[1]DAĞLI SİGORTA LTD 2020'!L56+'[1]TÜRK SİGORTA LTD 2020'!L56+'[1]BEY SİGORTA 2020'!L56+'[1]ASCAN SİGORTA LTD 2020'!L56+'[1]GOLD INSURANCE LTD 2020'!L56+'[1]LİMASOL SİGORTA LTD.2020'!L56+'[1]KIBRIS SİGORTA 2020'!L56+'[1]GULF SİGORTA LTD.2020'!L56+'[1]COMMERCİAL SİGORTA LTD.2020'!L56+'[1]TÜRKİYE SİGORTA AŞ.2020'!L56+'[1]ZİRVE SİGORTA 2020'!L56+'[1]CAN SİGORTA LTD 2020'!L56+'[1]ANADOLU SİGORTA A.Ş 2020'!L56+'[1]KIBRIS İKTİSAT SİGORTA 2020'!L56+'[1]TOWER 2020'!L56+'[1]Unıversal 2020'!L56+'[1]Aveon 2020'!L56+'[1]Eurocity 2020'!L56+'[1]Mapfree 2020'!L56</f>
        <v>43885027.07</v>
      </c>
      <c r="M57" s="16">
        <f>'[1]CREDİTWEST 2020'!M56+'[1]KAPİTAL SİGORTA 2020'!M56+'[1]NORTHPRIME SİGORTA LTD 2020'!M56+'[1]ŞEKER SİGORTA LTD.2020'!M56+'[1]GÜVEN SİGORTA LTD.2020'!M56+'[1]AXA 2020'!M56+'[1]ZÜRİH SİGORTA 2020'!M56+'[1]AKFİNANS SİGORTA 2020'!M56+'[1]GROUPAMA SİGORTA LTD 2020'!M56+'[1]SEGURE LTD.2020'!M56+'[1]DAĞLI SİGORTA LTD 2020'!M56+'[1]TÜRK SİGORTA LTD 2020'!M56+'[1]BEY SİGORTA 2020'!M56+'[1]ASCAN SİGORTA LTD 2020'!M56+'[1]GOLD INSURANCE LTD 2020'!M56+'[1]LİMASOL SİGORTA LTD.2020'!M56+'[1]KIBRIS SİGORTA 2020'!M56+'[1]GULF SİGORTA LTD.2020'!M56+'[1]COMMERCİAL SİGORTA LTD.2020'!M56+'[1]TÜRKİYE SİGORTA AŞ.2020'!M56+'[1]ZİRVE SİGORTA 2020'!M56+'[1]CAN SİGORTA LTD 2020'!M56+'[1]ANADOLU SİGORTA A.Ş 2020'!M56+'[1]KIBRIS İKTİSAT SİGORTA 2020'!M56+'[1]TOWER 2020'!M56+'[1]Unıversal 2020'!M56+'[1]Aveon 2020'!M56+'[1]Eurocity 2020'!M56+'[1]Mapfree 2020'!M56</f>
        <v>0</v>
      </c>
      <c r="N57" s="16">
        <v>8927098</v>
      </c>
      <c r="O57" s="16">
        <v>8927098</v>
      </c>
    </row>
    <row r="58" spans="1:16" x14ac:dyDescent="0.2">
      <c r="A58" s="36" t="s">
        <v>73</v>
      </c>
      <c r="B58" s="37"/>
      <c r="C58" s="37"/>
      <c r="D58" s="37"/>
      <c r="E58" s="32"/>
      <c r="F58" s="32"/>
      <c r="G58" s="32"/>
      <c r="H58" s="32"/>
      <c r="I58" s="32"/>
      <c r="J58" s="32"/>
      <c r="K58" s="32"/>
      <c r="L58" s="21">
        <f>L36-L40+L47-L54</f>
        <v>68813378.849999651</v>
      </c>
      <c r="M58" s="21">
        <f>M36-M40+M47-M54</f>
        <v>195722949.05000043</v>
      </c>
      <c r="N58" s="21">
        <f>N36-N40+N47-N54</f>
        <v>254653506.61000019</v>
      </c>
      <c r="O58" s="21">
        <f>O36-O40+O47-O54</f>
        <v>500902000.3300004</v>
      </c>
    </row>
    <row r="59" spans="1:16" ht="9.75" customHeight="1" x14ac:dyDescent="0.2">
      <c r="A59" s="38" t="s">
        <v>74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6">
        <f>'[1]CREDİTWEST 2020'!L58+'[1]KAPİTAL SİGORTA 2020'!L58+'[1]NORTHPRIME SİGORTA LTD 2020'!L58+'[1]ŞEKER SİGORTA LTD.2020'!L58+'[1]GÜVEN SİGORTA LTD.2020'!L58+'[1]AXA 2020'!L58+'[1]ZÜRİH SİGORTA 2020'!L58+'[1]AKFİNANS SİGORTA 2020'!L58+'[1]GROUPAMA SİGORTA LTD 2020'!L58+'[1]SEGURE LTD.2020'!L58+'[1]DAĞLI SİGORTA LTD 2020'!L58+'[1]TÜRK SİGORTA LTD 2020'!L58+'[1]BEY SİGORTA 2020'!L58+'[1]ASCAN SİGORTA LTD 2020'!L58+'[1]GOLD INSURANCE LTD 2020'!L58+'[1]LİMASOL SİGORTA LTD.2020'!L58+'[1]KIBRIS SİGORTA 2020'!L58+'[1]GULF SİGORTA LTD.2020'!L58+'[1]COMMERCİAL SİGORTA LTD.2020'!L58+'[1]TÜRKİYE SİGORTA AŞ.2020'!L58+'[1]ZİRVE SİGORTA 2020'!L58+'[1]CAN SİGORTA LTD 2020'!L58+'[1]ANADOLU SİGORTA A.Ş 2020'!L58+'[1]KIBRIS İKTİSAT SİGORTA 2020'!L58+'[1]TOWER 2020'!L58+'[1]Unıversal 2020'!L58+'[1]Aveon 2020'!L58+'[1]Eurocity 2020'!L58+'[1]Mapfree 2020'!L58</f>
        <v>1562399.18</v>
      </c>
      <c r="M59" s="16">
        <f>'[1]CREDİTWEST 2020'!M58+'[1]KAPİTAL SİGORTA 2020'!M58+'[1]NORTHPRIME SİGORTA LTD 2020'!M58+'[1]ŞEKER SİGORTA LTD.2020'!M58+'[1]GÜVEN SİGORTA LTD.2020'!M58+'[1]AXA 2020'!M58+'[1]ZÜRİH SİGORTA 2020'!M58+'[1]AKFİNANS SİGORTA 2020'!M58+'[1]GROUPAMA SİGORTA LTD 2020'!M58+'[1]SEGURE LTD.2020'!M58+'[1]DAĞLI SİGORTA LTD 2020'!M58+'[1]TÜRK SİGORTA LTD 2020'!M58+'[1]BEY SİGORTA 2020'!M58+'[1]ASCAN SİGORTA LTD 2020'!M58+'[1]GOLD INSURANCE LTD 2020'!M58+'[1]LİMASOL SİGORTA LTD.2020'!M58+'[1]KIBRIS SİGORTA 2020'!M58+'[1]GULF SİGORTA LTD.2020'!M58+'[1]COMMERCİAL SİGORTA LTD.2020'!M58+'[1]TÜRKİYE SİGORTA AŞ.2020'!M58+'[1]ZİRVE SİGORTA 2020'!M58+'[1]CAN SİGORTA LTD 2020'!M58+'[1]ANADOLU SİGORTA A.Ş 2020'!M58+'[1]KIBRIS İKTİSAT SİGORTA 2020'!M58+'[1]TOWER 2020'!M58+'[1]Unıversal 2020'!M58+'[1]Aveon 2020'!M58+'[1]Eurocity 2020'!M58+'[1]Mapfree 2020'!M58</f>
        <v>0</v>
      </c>
      <c r="N59" s="16">
        <f>'[1]CREDİTWEST 2020'!N58+'[1]KAPİTAL SİGORTA 2020'!N58+'[1]NORTHPRIME SİGORTA LTD 2020'!N58+'[1]ŞEKER SİGORTA LTD.2020'!N58+'[1]GÜVEN SİGORTA LTD.2020'!N58+'[1]AXA 2020'!N58+'[1]ZÜRİH SİGORTA 2020'!N58+'[1]AKFİNANS SİGORTA 2020'!N58+'[1]GROUPAMA SİGORTA LTD 2020'!N58+'[1]SEGURE LTD.2020'!N58+'[1]DAĞLI SİGORTA LTD 2020'!N58+'[1]TÜRK SİGORTA LTD 2020'!N58+'[1]BEY SİGORTA 2020'!N58+'[1]ASCAN SİGORTA LTD 2020'!N58+'[1]GOLD INSURANCE LTD 2020'!N58+'[1]LİMASOL SİGORTA LTD.2020'!N58+'[1]KIBRIS SİGORTA 2020'!N58+'[1]GULF SİGORTA LTD.2020'!N58+'[1]COMMERCİAL SİGORTA LTD.2020'!N58+'[1]TÜRKİYE SİGORTA AŞ.2020'!N58+'[1]ZİRVE SİGORTA 2020'!N58+'[1]CAN SİGORTA LTD 2020'!N58+'[1]ANADOLU SİGORTA A.Ş 2020'!N58+'[1]KIBRIS İKTİSAT SİGORTA 2020'!N58+'[1]TOWER 2020'!N58+'[1]Unıversal 2020'!N58+'[1]Aveon 2020'!N58+'[1]Eurocity 2020'!N58+'[1]Mapfree 2020'!N58</f>
        <v>0</v>
      </c>
      <c r="O59" s="16">
        <f>'[1]CREDİTWEST 2020'!O58+'[1]KAPİTAL SİGORTA 2020'!O58+'[1]NORTHPRIME SİGORTA LTD 2020'!O58+'[1]ŞEKER SİGORTA LTD.2020'!O58+'[1]GÜVEN SİGORTA LTD.2020'!O58+'[1]AXA 2020'!O58+'[1]ZÜRİH SİGORTA 2020'!O58+'[1]AKFİNANS SİGORTA 2020'!O58+'[1]GROUPAMA SİGORTA LTD 2020'!O58+'[1]SEGURE LTD.2020'!O58+'[1]DAĞLI SİGORTA LTD 2020'!O58+'[1]TÜRK SİGORTA LTD 2020'!O58+'[1]BEY SİGORTA 2020'!O58+'[1]ASCAN SİGORTA LTD 2020'!O58+'[1]GOLD INSURANCE LTD 2020'!O58+'[1]LİMASOL SİGORTA LTD.2020'!O58+'[1]KIBRIS SİGORTA 2020'!O58+'[1]GULF SİGORTA LTD.2020'!O58+'[1]COMMERCİAL SİGORTA LTD.2020'!O58+'[1]TÜRKİYE SİGORTA AŞ.2020'!O58+'[1]ZİRVE SİGORTA 2020'!O58+'[1]CAN SİGORTA LTD 2020'!O58+'[1]ANADOLU SİGORTA A.Ş 2020'!O58+'[1]KIBRIS İKTİSAT SİGORTA 2020'!O58+'[1]TOWER 2020'!O58+'[1]Unıversal 2020'!O58+'[1]Aveon 2020'!O58+'[1]Eurocity 2020'!O58+'[1]Mapfree 2020'!O58</f>
        <v>0</v>
      </c>
    </row>
    <row r="60" spans="1:16" x14ac:dyDescent="0.2">
      <c r="A60" s="38" t="s">
        <v>75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6">
        <f>'[1]CREDİTWEST 2020'!L59+'[1]KAPİTAL SİGORTA 2020'!L59+'[1]NORTHPRIME SİGORTA LTD 2020'!L59+'[1]ŞEKER SİGORTA LTD.2020'!L59+'[1]GÜVEN SİGORTA LTD.2020'!L59+'[1]AXA 2020'!L59+'[1]ZÜRİH SİGORTA 2020'!L59+'[1]AKFİNANS SİGORTA 2020'!L59+'[1]GROUPAMA SİGORTA LTD 2020'!L59+'[1]SEGURE LTD.2020'!L59+'[1]DAĞLI SİGORTA LTD 2020'!L59+'[1]TÜRK SİGORTA LTD 2020'!L59+'[1]BEY SİGORTA 2020'!L59+'[1]ASCAN SİGORTA LTD 2020'!L59+'[1]GOLD INSURANCE LTD 2020'!L59+'[1]LİMASOL SİGORTA LTD.2020'!L59+'[1]KIBRIS SİGORTA 2020'!L59+'[1]GULF SİGORTA LTD.2020'!L59+'[1]COMMERCİAL SİGORTA LTD.2020'!L59+'[1]TÜRKİYE SİGORTA AŞ.2020'!L59+'[1]ZİRVE SİGORTA 2020'!L59+'[1]CAN SİGORTA LTD 2020'!L59+'[1]ANADOLU SİGORTA A.Ş 2020'!L59+'[1]KIBRIS İKTİSAT SİGORTA 2020'!L59+'[1]TOWER 2020'!L59+'[1]Unıversal 2020'!L59+'[1]Aveon 2020'!L59+'[1]Eurocity 2020'!L59+'[1]Mapfree 2020'!L59</f>
        <v>61499047.260000035</v>
      </c>
      <c r="M60" s="16">
        <f>'[1]CREDİTWEST 2020'!M59+'[1]KAPİTAL SİGORTA 2020'!M59+'[1]NORTHPRIME SİGORTA LTD 2020'!M59+'[1]ŞEKER SİGORTA LTD.2020'!M59+'[1]GÜVEN SİGORTA LTD.2020'!M59+'[1]AXA 2020'!M59+'[1]ZÜRİH SİGORTA 2020'!M59+'[1]AKFİNANS SİGORTA 2020'!M59+'[1]GROUPAMA SİGORTA LTD 2020'!M59+'[1]SEGURE LTD.2020'!M59+'[1]DAĞLI SİGORTA LTD 2020'!M59+'[1]TÜRK SİGORTA LTD 2020'!M59+'[1]BEY SİGORTA 2020'!M59+'[1]ASCAN SİGORTA LTD 2020'!M59+'[1]GOLD INSURANCE LTD 2020'!M59+'[1]LİMASOL SİGORTA LTD.2020'!M59+'[1]KIBRIS SİGORTA 2020'!M59+'[1]GULF SİGORTA LTD.2020'!M59+'[1]COMMERCİAL SİGORTA LTD.2020'!M59+'[1]TÜRKİYE SİGORTA AŞ.2020'!M59+'[1]ZİRVE SİGORTA 2020'!M59+'[1]CAN SİGORTA LTD 2020'!M59+'[1]ANADOLU SİGORTA A.Ş 2020'!M59+'[1]KIBRIS İKTİSAT SİGORTA 2020'!M59+'[1]TOWER 2020'!M59+'[1]Unıversal 2020'!M59+'[1]Aveon 2020'!M59+'[1]Eurocity 2020'!M59+'[1]Mapfree 2020'!M59</f>
        <v>0</v>
      </c>
      <c r="N60" s="16">
        <f>'[1]CREDİTWEST 2020'!N59+'[1]KAPİTAL SİGORTA 2020'!N59+'[1]NORTHPRIME SİGORTA LTD 2020'!N59+'[1]ŞEKER SİGORTA LTD.2020'!N59+'[1]GÜVEN SİGORTA LTD.2020'!N59+'[1]AXA 2020'!N59+'[1]ZÜRİH SİGORTA 2020'!N59+'[1]AKFİNANS SİGORTA 2020'!N59+'[1]GROUPAMA SİGORTA LTD 2020'!N59+'[1]SEGURE LTD.2020'!N59+'[1]DAĞLI SİGORTA LTD 2020'!N59+'[1]TÜRK SİGORTA LTD 2020'!N59+'[1]BEY SİGORTA 2020'!N59+'[1]ASCAN SİGORTA LTD 2020'!N59+'[1]GOLD INSURANCE LTD 2020'!N59+'[1]LİMASOL SİGORTA LTD.2020'!N59+'[1]KIBRIS SİGORTA 2020'!N59+'[1]GULF SİGORTA LTD.2020'!N59+'[1]COMMERCİAL SİGORTA LTD.2020'!N59+'[1]TÜRKİYE SİGORTA AŞ.2020'!N59+'[1]ZİRVE SİGORTA 2020'!N59+'[1]CAN SİGORTA LTD 2020'!N59+'[1]ANADOLU SİGORTA A.Ş 2020'!N59+'[1]KIBRIS İKTİSAT SİGORTA 2020'!N59+'[1]TOWER 2020'!N59+'[1]Unıversal 2020'!N59+'[1]Aveon 2020'!N59+'[1]Eurocity 2020'!N59+'[1]Mapfree 2020'!N59</f>
        <v>61499047.260000035</v>
      </c>
      <c r="O60" s="16">
        <f>'[1]CREDİTWEST 2020'!O59+'[1]KAPİTAL SİGORTA 2020'!O59+'[1]NORTHPRIME SİGORTA LTD 2020'!O59+'[1]ŞEKER SİGORTA LTD.2020'!O59+'[1]GÜVEN SİGORTA LTD.2020'!O59+'[1]AXA 2020'!O59+'[1]ZÜRİH SİGORTA 2020'!O59+'[1]AKFİNANS SİGORTA 2020'!O59+'[1]GROUPAMA SİGORTA LTD 2020'!O59+'[1]SEGURE LTD.2020'!O59+'[1]DAĞLI SİGORTA LTD 2020'!O59+'[1]TÜRK SİGORTA LTD 2020'!O59+'[1]BEY SİGORTA 2020'!O59+'[1]ASCAN SİGORTA LTD 2020'!O59+'[1]GOLD INSURANCE LTD 2020'!O59+'[1]LİMASOL SİGORTA LTD.2020'!O59+'[1]KIBRIS SİGORTA 2020'!O59+'[1]GULF SİGORTA LTD.2020'!O59+'[1]COMMERCİAL SİGORTA LTD.2020'!O59+'[1]TÜRKİYE SİGORTA AŞ.2020'!O59+'[1]ZİRVE SİGORTA 2020'!O59+'[1]CAN SİGORTA LTD 2020'!O59+'[1]ANADOLU SİGORTA A.Ş 2020'!O59+'[1]KIBRIS İKTİSAT SİGORTA 2020'!O59+'[1]TOWER 2020'!O59+'[1]Unıversal 2020'!O59+'[1]Aveon 2020'!O59+'[1]Eurocity 2020'!O59+'[1]Mapfree 2020'!O59</f>
        <v>0</v>
      </c>
      <c r="P60" s="39"/>
    </row>
    <row r="61" spans="1:16" x14ac:dyDescent="0.2">
      <c r="A61" s="38" t="s">
        <v>76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6">
        <f>'[1]CREDİTWEST 2020'!L60+'[1]KAPİTAL SİGORTA 2020'!L60+'[1]NORTHPRIME SİGORTA LTD 2020'!L60+'[1]ŞEKER SİGORTA LTD.2020'!L60+'[1]GÜVEN SİGORTA LTD.2020'!L60+'[1]AXA 2020'!L60+'[1]ZÜRİH SİGORTA 2020'!L60+'[1]AKFİNANS SİGORTA 2020'!L60+'[1]GROUPAMA SİGORTA LTD 2020'!L60+'[1]SEGURE LTD.2020'!L60+'[1]DAĞLI SİGORTA LTD 2020'!L60+'[1]TÜRK SİGORTA LTD 2020'!L60+'[1]BEY SİGORTA 2020'!L60+'[1]ASCAN SİGORTA LTD 2020'!L60+'[1]GOLD INSURANCE LTD 2020'!L60+'[1]LİMASOL SİGORTA LTD.2020'!L60+'[1]KIBRIS SİGORTA 2020'!L60+'[1]GULF SİGORTA LTD.2020'!L60+'[1]COMMERCİAL SİGORTA LTD.2020'!L60+'[1]TÜRKİYE SİGORTA AŞ.2020'!L60+'[1]ZİRVE SİGORTA 2020'!L60+'[1]CAN SİGORTA LTD 2020'!L60+'[1]ANADOLU SİGORTA A.Ş 2020'!L60+'[1]KIBRIS İKTİSAT SİGORTA 2020'!L60+'[1]TOWER 2020'!L60+'[1]Unıversal 2020'!L60+'[1]Aveon 2020'!L60+'[1]Eurocity 2020'!L60+'[1]Mapfree 2020'!L60</f>
        <v>10415026.299999999</v>
      </c>
      <c r="M61" s="16">
        <f>'[1]CREDİTWEST 2020'!M60+'[1]KAPİTAL SİGORTA 2020'!M60+'[1]NORTHPRIME SİGORTA LTD 2020'!M60+'[1]ŞEKER SİGORTA LTD.2020'!M60+'[1]GÜVEN SİGORTA LTD.2020'!M60+'[1]AXA 2020'!M60+'[1]ZÜRİH SİGORTA 2020'!M60+'[1]AKFİNANS SİGORTA 2020'!M60+'[1]GROUPAMA SİGORTA LTD 2020'!M60+'[1]SEGURE LTD.2020'!M60+'[1]DAĞLI SİGORTA LTD 2020'!M60+'[1]TÜRK SİGORTA LTD 2020'!M60+'[1]BEY SİGORTA 2020'!M60+'[1]ASCAN SİGORTA LTD 2020'!M60+'[1]GOLD INSURANCE LTD 2020'!M60+'[1]LİMASOL SİGORTA LTD.2020'!M60+'[1]KIBRIS SİGORTA 2020'!M60+'[1]GULF SİGORTA LTD.2020'!M60+'[1]COMMERCİAL SİGORTA LTD.2020'!M60+'[1]TÜRKİYE SİGORTA AŞ.2020'!M60+'[1]ZİRVE SİGORTA 2020'!M60+'[1]CAN SİGORTA LTD 2020'!M60+'[1]ANADOLU SİGORTA A.Ş 2020'!M60+'[1]KIBRIS İKTİSAT SİGORTA 2020'!M60+'[1]TOWER 2020'!M60+'[1]Unıversal 2020'!M60+'[1]Aveon 2020'!M60+'[1]Eurocity 2020'!M60+'[1]Mapfree 2020'!M60</f>
        <v>0</v>
      </c>
      <c r="N61" s="16">
        <f>'[1]CREDİTWEST 2020'!N60+'[1]KAPİTAL SİGORTA 2020'!N60+'[1]NORTHPRIME SİGORTA LTD 2020'!N60+'[1]ŞEKER SİGORTA LTD.2020'!N60+'[1]GÜVEN SİGORTA LTD.2020'!N60+'[1]AXA 2020'!N60+'[1]ZÜRİH SİGORTA 2020'!N60+'[1]AKFİNANS SİGORTA 2020'!N60+'[1]GROUPAMA SİGORTA LTD 2020'!N60+'[1]SEGURE LTD.2020'!N60+'[1]DAĞLI SİGORTA LTD 2020'!N60+'[1]TÜRK SİGORTA LTD 2020'!N60+'[1]BEY SİGORTA 2020'!N60+'[1]ASCAN SİGORTA LTD 2020'!N60+'[1]GOLD INSURANCE LTD 2020'!N60+'[1]LİMASOL SİGORTA LTD.2020'!N60+'[1]KIBRIS SİGORTA 2020'!N60+'[1]GULF SİGORTA LTD.2020'!N60+'[1]COMMERCİAL SİGORTA LTD.2020'!N60+'[1]TÜRKİYE SİGORTA AŞ.2020'!N60+'[1]ZİRVE SİGORTA 2020'!N60+'[1]CAN SİGORTA LTD 2020'!N60+'[1]ANADOLU SİGORTA A.Ş 2020'!N60+'[1]KIBRIS İKTİSAT SİGORTA 2020'!N60+'[1]TOWER 2020'!N60+'[1]Unıversal 2020'!N60+'[1]Aveon 2020'!N60+'[1]Eurocity 2020'!N60+'[1]Mapfree 2020'!N60</f>
        <v>10415026.299999999</v>
      </c>
      <c r="O61" s="16">
        <f>'[1]CREDİTWEST 2020'!O60+'[1]KAPİTAL SİGORTA 2020'!O60+'[1]NORTHPRIME SİGORTA LTD 2020'!O60+'[1]ŞEKER SİGORTA LTD.2020'!O60+'[1]GÜVEN SİGORTA LTD.2020'!O60+'[1]AXA 2020'!O60+'[1]ZÜRİH SİGORTA 2020'!O60+'[1]AKFİNANS SİGORTA 2020'!O60+'[1]GROUPAMA SİGORTA LTD 2020'!O60+'[1]SEGURE LTD.2020'!O60+'[1]DAĞLI SİGORTA LTD 2020'!O60+'[1]TÜRK SİGORTA LTD 2020'!O60+'[1]BEY SİGORTA 2020'!O60+'[1]ASCAN SİGORTA LTD 2020'!O60+'[1]GOLD INSURANCE LTD 2020'!O60+'[1]LİMASOL SİGORTA LTD.2020'!O60+'[1]KIBRIS SİGORTA 2020'!O60+'[1]GULF SİGORTA LTD.2020'!O60+'[1]COMMERCİAL SİGORTA LTD.2020'!O60+'[1]TÜRKİYE SİGORTA AŞ.2020'!O60+'[1]ZİRVE SİGORTA 2020'!O60+'[1]CAN SİGORTA LTD 2020'!O60+'[1]ANADOLU SİGORTA A.Ş 2020'!O60+'[1]KIBRIS İKTİSAT SİGORTA 2020'!O60+'[1]TOWER 2020'!O60+'[1]Unıversal 2020'!O60+'[1]Aveon 2020'!O60+'[1]Eurocity 2020'!O60+'[1]Mapfree 2020'!O60</f>
        <v>0</v>
      </c>
    </row>
    <row r="62" spans="1:16" x14ac:dyDescent="0.2">
      <c r="A62" s="38" t="s">
        <v>77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16">
        <f>'[1]CREDİTWEST 2020'!L61+'[1]KAPİTAL SİGORTA 2020'!L61+'[1]NORTHPRIME SİGORTA LTD 2020'!L61+'[1]ŞEKER SİGORTA LTD.2020'!L61+'[1]GÜVEN SİGORTA LTD.2020'!L61+'[1]AXA 2020'!L61+'[1]ZÜRİH SİGORTA 2020'!L61+'[1]AKFİNANS SİGORTA 2020'!L61+'[1]GROUPAMA SİGORTA LTD 2020'!L61+'[1]SEGURE LTD.2020'!L61+'[1]DAĞLI SİGORTA LTD 2020'!L61+'[1]TÜRK SİGORTA LTD 2020'!L61+'[1]BEY SİGORTA 2020'!L61+'[1]ASCAN SİGORTA LTD 2020'!L61+'[1]GOLD INSURANCE LTD 2020'!L61+'[1]LİMASOL SİGORTA LTD.2020'!L61+'[1]KIBRIS SİGORTA 2020'!L61+'[1]GULF SİGORTA LTD.2020'!L61+'[1]COMMERCİAL SİGORTA LTD.2020'!L61+'[1]TÜRKİYE SİGORTA AŞ.2020'!L61+'[1]ZİRVE SİGORTA 2020'!L61+'[1]CAN SİGORTA LTD 2020'!L61+'[1]ANADOLU SİGORTA A.Ş 2020'!L61+'[1]KIBRIS İKTİSAT SİGORTA 2020'!L61+'[1]TOWER 2020'!L61+'[1]Unıversal 2020'!L61+'[1]Aveon 2020'!L61+'[1]Eurocity 2020'!L61+'[1]Mapfree 2020'!L61</f>
        <v>51114366.950000033</v>
      </c>
      <c r="M62" s="16">
        <f>'[1]CREDİTWEST 2020'!M61+'[1]KAPİTAL SİGORTA 2020'!M61+'[1]NORTHPRIME SİGORTA LTD 2020'!M61+'[1]ŞEKER SİGORTA LTD.2020'!M61+'[1]GÜVEN SİGORTA LTD.2020'!M61+'[1]AXA 2020'!M61+'[1]ZÜRİH SİGORTA 2020'!M61+'[1]AKFİNANS SİGORTA 2020'!M61+'[1]GROUPAMA SİGORTA LTD 2020'!M61+'[1]SEGURE LTD.2020'!M61+'[1]DAĞLI SİGORTA LTD 2020'!M61+'[1]TÜRK SİGORTA LTD 2020'!M61+'[1]BEY SİGORTA 2020'!M61+'[1]ASCAN SİGORTA LTD 2020'!M61+'[1]GOLD INSURANCE LTD 2020'!M61+'[1]LİMASOL SİGORTA LTD.2020'!M61+'[1]KIBRIS SİGORTA 2020'!M61+'[1]GULF SİGORTA LTD.2020'!M61+'[1]COMMERCİAL SİGORTA LTD.2020'!M61+'[1]TÜRKİYE SİGORTA AŞ.2020'!M61+'[1]ZİRVE SİGORTA 2020'!M61+'[1]CAN SİGORTA LTD 2020'!M61+'[1]ANADOLU SİGORTA A.Ş 2020'!M61+'[1]KIBRIS İKTİSAT SİGORTA 2020'!M61+'[1]TOWER 2020'!M61+'[1]Unıversal 2020'!M61+'[1]Aveon 2020'!M61+'[1]Eurocity 2020'!M61+'[1]Mapfree 2020'!M61</f>
        <v>0</v>
      </c>
      <c r="N62" s="16">
        <f>'[1]CREDİTWEST 2020'!N61+'[1]KAPİTAL SİGORTA 2020'!N61+'[1]NORTHPRIME SİGORTA LTD 2020'!N61+'[1]ŞEKER SİGORTA LTD.2020'!N61+'[1]GÜVEN SİGORTA LTD.2020'!N61+'[1]AXA 2020'!N61+'[1]ZÜRİH SİGORTA 2020'!N61+'[1]AKFİNANS SİGORTA 2020'!N61+'[1]GROUPAMA SİGORTA LTD 2020'!N61+'[1]SEGURE LTD.2020'!N61+'[1]DAĞLI SİGORTA LTD 2020'!N61+'[1]TÜRK SİGORTA LTD 2020'!N61+'[1]BEY SİGORTA 2020'!N61+'[1]ASCAN SİGORTA LTD 2020'!N61+'[1]GOLD INSURANCE LTD 2020'!N61+'[1]LİMASOL SİGORTA LTD.2020'!N61+'[1]KIBRIS SİGORTA 2020'!N61+'[1]GULF SİGORTA LTD.2020'!N61+'[1]COMMERCİAL SİGORTA LTD.2020'!N61+'[1]TÜRKİYE SİGORTA AŞ.2020'!N61+'[1]ZİRVE SİGORTA 2020'!N61+'[1]CAN SİGORTA LTD 2020'!N61+'[1]ANADOLU SİGORTA A.Ş 2020'!N61+'[1]KIBRIS İKTİSAT SİGORTA 2020'!N61+'[1]TOWER 2020'!N61+'[1]Unıversal 2020'!N61+'[1]Aveon 2020'!N61+'[1]Eurocity 2020'!N61+'[1]Mapfree 2020'!N61</f>
        <v>51114366.950000033</v>
      </c>
      <c r="O62" s="16">
        <f>'[1]CREDİTWEST 2020'!O61+'[1]KAPİTAL SİGORTA 2020'!O61+'[1]NORTHPRIME SİGORTA LTD 2020'!O61+'[1]ŞEKER SİGORTA LTD.2020'!O61+'[1]GÜVEN SİGORTA LTD.2020'!O61+'[1]AXA 2020'!O61+'[1]ZÜRİH SİGORTA 2020'!O61+'[1]AKFİNANS SİGORTA 2020'!O61+'[1]GROUPAMA SİGORTA LTD 2020'!O61+'[1]SEGURE LTD.2020'!O61+'[1]DAĞLI SİGORTA LTD 2020'!O61+'[1]TÜRK SİGORTA LTD 2020'!O61+'[1]BEY SİGORTA 2020'!O61+'[1]ASCAN SİGORTA LTD 2020'!O61+'[1]GOLD INSURANCE LTD 2020'!O61+'[1]LİMASOL SİGORTA LTD.2020'!O61+'[1]KIBRIS SİGORTA 2020'!O61+'[1]GULF SİGORTA LTD.2020'!O61+'[1]COMMERCİAL SİGORTA LTD.2020'!O61+'[1]TÜRKİYE SİGORTA AŞ.2020'!O61+'[1]ZİRVE SİGORTA 2020'!O61+'[1]CAN SİGORTA LTD 2020'!O61+'[1]ANADOLU SİGORTA A.Ş 2020'!O61+'[1]KIBRIS İKTİSAT SİGORTA 2020'!O61+'[1]TOWER 2020'!O61+'[1]Unıversal 2020'!O61+'[1]Aveon 2020'!O61+'[1]Eurocity 2020'!O61+'[1]Mapfree 2020'!O61</f>
        <v>0</v>
      </c>
    </row>
    <row r="64" spans="1:16" x14ac:dyDescent="0.2">
      <c r="M64" s="39"/>
      <c r="N64" s="39"/>
      <c r="O64" s="39"/>
    </row>
    <row r="66" spans="12:12" x14ac:dyDescent="0.2">
      <c r="L66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2015-06-05T18:17:20Z</dcterms:created>
  <dcterms:modified xsi:type="dcterms:W3CDTF">2026-05-13T06:15:40Z</dcterms:modified>
</cp:coreProperties>
</file>